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5.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drawings/drawing6.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hidePivotFieldList="1" defaultThemeVersion="166925"/>
  <mc:AlternateContent xmlns:mc="http://schemas.openxmlformats.org/markup-compatibility/2006">
    <mc:Choice Requires="x15">
      <x15ac:absPath xmlns:x15ac="http://schemas.microsoft.com/office/spreadsheetml/2010/11/ac" url="C:\Users\User\OneDrive\Documents\Rapports ITIE\Rapport ITIE standard\Rapport 2023\Rapport\"/>
    </mc:Choice>
  </mc:AlternateContent>
  <xr:revisionPtr revIDLastSave="0" documentId="8_{F7EFFAB2-5173-4E59-B3F9-6B417F1D7295}" xr6:coauthVersionLast="36" xr6:coauthVersionMax="36" xr10:uidLastSave="{00000000-0000-0000-0000-000000000000}"/>
  <bookViews>
    <workbookView xWindow="0" yWindow="0" windowWidth="14385" windowHeight="4875" tabRatio="683" activeTab="3" xr2:uid="{00000000-000D-0000-FFFF-FFFF00000000}"/>
  </bookViews>
  <sheets>
    <sheet name="Introduction" sheetId="13" r:id="rId1"/>
    <sheet name="Partie 1 - Présentation" sheetId="9" r:id="rId2"/>
    <sheet name="Partie 2 - Liste de pointage" sheetId="8" r:id="rId3"/>
    <sheet name="Partie 3 - Entités déclarantes" sheetId="12" r:id="rId4"/>
    <sheet name="Partie 4 - Recettes de l’État" sheetId="4" r:id="rId5"/>
    <sheet name="Partie 5 - Données d’entreprise" sheetId="11" r:id="rId6"/>
    <sheet name="Listes" sheetId="10" state="hidden" r:id="rId7"/>
  </sheets>
  <externalReferences>
    <externalReference r:id="rId8"/>
  </externalReferences>
  <definedNames>
    <definedName name="Agency_type">Table15[Type d''Agence]</definedName>
    <definedName name="Commodities_list">Table5_Commodities_list[Description de produit HS av. volume]</definedName>
    <definedName name="Commodity_names">Table5_Commodities_list[Description de produit HS]</definedName>
    <definedName name="Companies_list">Companies[Nom complet de l’entreprise]</definedName>
    <definedName name="Currency_code_list">Table1_Country_codes_and_currencies[Code de devise (ISO 4217)]</definedName>
    <definedName name="GFS_list">Table6_GFS_codes_classification[Combiné]</definedName>
    <definedName name="Government_entities_list">Government_agencies[Nom complet de l’entité]</definedName>
    <definedName name="Project_phases_list">Table12[Étapes du projet]</definedName>
    <definedName name="Projectname">Companies15[Nom complet du projet]</definedName>
    <definedName name="Reporting_options_list">Table3_Reporting_options[Liste]</definedName>
    <definedName name="Revenue_stream_list">Government_revenues_table[Nom du flux de revenus]</definedName>
    <definedName name="Sector_list">Table7_sectors[Secteur (s)]</definedName>
    <definedName name="Simple_options_list">Table2_Simple_options[Liste]</definedName>
    <definedName name="Total_reconciled">Table10[Valeur de revenus]</definedName>
    <definedName name="Total_revenues">Government_revenues_table[Valeur des revenus]</definedName>
  </definedNames>
  <calcPr calcId="1790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22" i="9" l="1"/>
  <c r="D116" i="8"/>
  <c r="D94" i="8"/>
  <c r="K2972" i="11"/>
  <c r="J199" i="4"/>
  <c r="E112" i="12" l="1"/>
  <c r="E21" i="9" l="1"/>
  <c r="B156" i="8" l="1"/>
  <c r="D160" i="8" l="1"/>
  <c r="E60" i="9" s="1"/>
  <c r="K2974" i="11" l="1"/>
  <c r="J201" i="4" l="1"/>
  <c r="I2974" i="11" l="1"/>
  <c r="I201" i="4" l="1"/>
  <c r="F58" i="8" l="1"/>
  <c r="E61" i="9" l="1"/>
  <c r="E62" i="9"/>
  <c r="E63" i="9" l="1"/>
  <c r="E59" i="9" s="1"/>
  <c r="E23" i="9" l="1"/>
  <c r="B1935" i="11" l="1"/>
  <c r="N4" i="4"/>
  <c r="E4" i="12"/>
  <c r="H4" i="8"/>
  <c r="G4" i="9"/>
  <c r="B77" i="4"/>
  <c r="C77" i="4"/>
  <c r="D77" i="4"/>
  <c r="E77" i="4"/>
  <c r="B141" i="4"/>
  <c r="C141" i="4"/>
  <c r="D141" i="4"/>
  <c r="E141" i="4"/>
  <c r="E88" i="4"/>
  <c r="D88" i="4"/>
  <c r="C88" i="4"/>
  <c r="B88" i="4"/>
  <c r="E61" i="4"/>
  <c r="D61" i="4"/>
  <c r="C61" i="4"/>
  <c r="B61" i="4"/>
  <c r="E95" i="4"/>
  <c r="D95" i="4"/>
  <c r="C95" i="4"/>
  <c r="B95" i="4"/>
  <c r="E54" i="4"/>
  <c r="D54" i="4"/>
  <c r="C54" i="4"/>
  <c r="B54" i="4"/>
  <c r="E175" i="4"/>
  <c r="D175" i="4"/>
  <c r="C175" i="4"/>
  <c r="B175" i="4"/>
  <c r="E131" i="4"/>
  <c r="D131" i="4"/>
  <c r="C131" i="4"/>
  <c r="B131" i="4"/>
  <c r="E180" i="4"/>
  <c r="D158" i="4"/>
  <c r="E176" i="4"/>
  <c r="D176" i="4"/>
  <c r="C176" i="4"/>
  <c r="B176" i="4"/>
  <c r="E158" i="4"/>
  <c r="C158" i="4"/>
  <c r="B158" i="4"/>
  <c r="E134" i="4"/>
  <c r="D134" i="4"/>
  <c r="C134" i="4"/>
  <c r="B134" i="4"/>
  <c r="C191" i="4"/>
  <c r="C159" i="4"/>
  <c r="C124" i="4"/>
  <c r="C169" i="4"/>
  <c r="C52" i="4"/>
  <c r="C35" i="4"/>
  <c r="C165" i="4"/>
  <c r="C180" i="4"/>
  <c r="C144" i="4"/>
  <c r="C76" i="4"/>
  <c r="C172" i="4"/>
  <c r="C171" i="4"/>
  <c r="D191" i="4"/>
  <c r="D159" i="4"/>
  <c r="D124" i="4"/>
  <c r="D169" i="4"/>
  <c r="D52" i="4"/>
  <c r="D35" i="4"/>
  <c r="D165" i="4"/>
  <c r="D180" i="4"/>
  <c r="D144" i="4"/>
  <c r="D76" i="4"/>
  <c r="D172" i="4"/>
  <c r="D171" i="4"/>
  <c r="E191" i="4"/>
  <c r="E159" i="4"/>
  <c r="E124" i="4"/>
  <c r="E169" i="4"/>
  <c r="E52" i="4"/>
  <c r="E35" i="4"/>
  <c r="E165" i="4"/>
  <c r="E144" i="4"/>
  <c r="E76" i="4"/>
  <c r="E172" i="4"/>
  <c r="E171" i="4"/>
  <c r="B191" i="4"/>
  <c r="B159" i="4"/>
  <c r="B124" i="4"/>
  <c r="B169" i="4"/>
  <c r="B52" i="4"/>
  <c r="B35" i="4"/>
  <c r="B165" i="4"/>
  <c r="B180" i="4"/>
  <c r="B144" i="4"/>
  <c r="B76" i="4"/>
  <c r="B172" i="4"/>
  <c r="B171" i="4"/>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Query - Government_revenues_table" description="Connection to the 'Government_revenues_table' query in the workbook." type="5" refreshedVersion="0" background="1">
    <dbPr connection="Provider=Microsoft.Mashup.OleDb.1;Data Source=$Workbook$;Location=Government_revenues_table;Extended Properties=&quot;&quot;" command="SELECT * FROM [Government_revenues_table]"/>
  </connection>
  <connection id="2" xr16:uid="{00000000-0015-0000-FFFF-FFFF01000000}" keepAlive="1" name="Query - Government_revenues_table (2)" description="Connection to the 'Government_revenues_table (2)' query in the workbook." type="5" refreshedVersion="0" background="1">
    <dbPr connection="Provider=Microsoft.Mashup.OleDb.1;Data Source=$Workbook$;Location=Government_revenues_table (2);Extended Properties=&quot;&quot;" command="SELECT * FROM [Government_revenues_table (2)]"/>
  </connection>
</connections>
</file>

<file path=xl/sharedStrings.xml><?xml version="1.0" encoding="utf-8"?>
<sst xmlns="http://schemas.openxmlformats.org/spreadsheetml/2006/main" count="38894" uniqueCount="3610">
  <si>
    <t>Afghanistan</t>
  </si>
  <si>
    <t>AF</t>
  </si>
  <si>
    <t>AFG</t>
  </si>
  <si>
    <t>AX</t>
  </si>
  <si>
    <t>ALA</t>
  </si>
  <si>
    <t>Albanie</t>
  </si>
  <si>
    <t>AL</t>
  </si>
  <si>
    <t>ALB</t>
  </si>
  <si>
    <t>Algérie</t>
  </si>
  <si>
    <t>DZ</t>
  </si>
  <si>
    <t>DZA</t>
  </si>
  <si>
    <t>Samoa américaines</t>
  </si>
  <si>
    <t>AS</t>
  </si>
  <si>
    <t>ASM</t>
  </si>
  <si>
    <t>Andorre</t>
  </si>
  <si>
    <t>AD</t>
  </si>
  <si>
    <t>AND</t>
  </si>
  <si>
    <t>Angola</t>
  </si>
  <si>
    <t>AO</t>
  </si>
  <si>
    <t>AGO</t>
  </si>
  <si>
    <t>Anguilla</t>
  </si>
  <si>
    <t>AI</t>
  </si>
  <si>
    <t>AIA</t>
  </si>
  <si>
    <t>Antigua et Barbuda</t>
  </si>
  <si>
    <t>AG</t>
  </si>
  <si>
    <t>ATG</t>
  </si>
  <si>
    <t>Argentine</t>
  </si>
  <si>
    <t>AR</t>
  </si>
  <si>
    <t>ARG</t>
  </si>
  <si>
    <t>Arménie</t>
  </si>
  <si>
    <t>AM</t>
  </si>
  <si>
    <t>ARM</t>
  </si>
  <si>
    <t>Aruba</t>
  </si>
  <si>
    <t>AW</t>
  </si>
  <si>
    <t>ABW</t>
  </si>
  <si>
    <t>Australie</t>
  </si>
  <si>
    <t>AU</t>
  </si>
  <si>
    <t>AUS</t>
  </si>
  <si>
    <t>Autriche</t>
  </si>
  <si>
    <t>AT</t>
  </si>
  <si>
    <t>AUT</t>
  </si>
  <si>
    <t>Azerbaïdjan</t>
  </si>
  <si>
    <t>AZ</t>
  </si>
  <si>
    <t>AZE</t>
  </si>
  <si>
    <t>Bahamas</t>
  </si>
  <si>
    <t>BS</t>
  </si>
  <si>
    <t>BHS</t>
  </si>
  <si>
    <t>Bahreïn</t>
  </si>
  <si>
    <t>BH</t>
  </si>
  <si>
    <t>BHR</t>
  </si>
  <si>
    <t>Bangladesh</t>
  </si>
  <si>
    <t>BD</t>
  </si>
  <si>
    <t>BGD</t>
  </si>
  <si>
    <t>Barbade</t>
  </si>
  <si>
    <t>BB</t>
  </si>
  <si>
    <t>BRB</t>
  </si>
  <si>
    <t>Belarus</t>
  </si>
  <si>
    <t>BY</t>
  </si>
  <si>
    <t>BLR</t>
  </si>
  <si>
    <t>Belgique</t>
  </si>
  <si>
    <t>BE</t>
  </si>
  <si>
    <t>BEL</t>
  </si>
  <si>
    <t>Belize</t>
  </si>
  <si>
    <t>BZ</t>
  </si>
  <si>
    <t>BLZ</t>
  </si>
  <si>
    <t>Bénin</t>
  </si>
  <si>
    <t>BJ</t>
  </si>
  <si>
    <t>BEN</t>
  </si>
  <si>
    <t>Bermudes</t>
  </si>
  <si>
    <t>BM</t>
  </si>
  <si>
    <t>BMU</t>
  </si>
  <si>
    <t>Bhoutan</t>
  </si>
  <si>
    <t>BT</t>
  </si>
  <si>
    <t>BTN</t>
  </si>
  <si>
    <t>Bolivie</t>
  </si>
  <si>
    <t>BO</t>
  </si>
  <si>
    <t>BOL</t>
  </si>
  <si>
    <t>Bosnie-Herzégovine</t>
  </si>
  <si>
    <t>BA</t>
  </si>
  <si>
    <t>BIH</t>
  </si>
  <si>
    <t>Botswana</t>
  </si>
  <si>
    <t>BW</t>
  </si>
  <si>
    <t>BWA</t>
  </si>
  <si>
    <t>Brésil</t>
  </si>
  <si>
    <t>BR</t>
  </si>
  <si>
    <t>BRA</t>
  </si>
  <si>
    <t>Îles Vierges britanniques</t>
  </si>
  <si>
    <t>VG</t>
  </si>
  <si>
    <t>VGB</t>
  </si>
  <si>
    <t>Territoire britannique de l’océan Indien</t>
  </si>
  <si>
    <t>IO</t>
  </si>
  <si>
    <t>IOT</t>
  </si>
  <si>
    <t>BN</t>
  </si>
  <si>
    <t>BRN</t>
  </si>
  <si>
    <t>Bulgarie</t>
  </si>
  <si>
    <t>BG</t>
  </si>
  <si>
    <t>BGR</t>
  </si>
  <si>
    <t>Burkina Faso</t>
  </si>
  <si>
    <t>BF</t>
  </si>
  <si>
    <t>BFA</t>
  </si>
  <si>
    <t>Burundi</t>
  </si>
  <si>
    <t>BI</t>
  </si>
  <si>
    <t>BDI</t>
  </si>
  <si>
    <t>Cambodge</t>
  </si>
  <si>
    <t>KH</t>
  </si>
  <si>
    <t>KHM</t>
  </si>
  <si>
    <t>Cameroun</t>
  </si>
  <si>
    <t>CM</t>
  </si>
  <si>
    <t>CMR</t>
  </si>
  <si>
    <t>Canada</t>
  </si>
  <si>
    <t>CA</t>
  </si>
  <si>
    <t>CAN</t>
  </si>
  <si>
    <t>Cap Vert</t>
  </si>
  <si>
    <t>CV</t>
  </si>
  <si>
    <t>CPV</t>
  </si>
  <si>
    <t>Îles Salomon</t>
  </si>
  <si>
    <t>KY</t>
  </si>
  <si>
    <t>CYM</t>
  </si>
  <si>
    <t>République centrafricaine</t>
  </si>
  <si>
    <t>CF</t>
  </si>
  <si>
    <t>CAF</t>
  </si>
  <si>
    <t>Tchad</t>
  </si>
  <si>
    <t>TD</t>
  </si>
  <si>
    <t>TCD</t>
  </si>
  <si>
    <t>Chili</t>
  </si>
  <si>
    <t>CL</t>
  </si>
  <si>
    <t>CHL</t>
  </si>
  <si>
    <t>Chine</t>
  </si>
  <si>
    <t>CN</t>
  </si>
  <si>
    <t>CHN</t>
  </si>
  <si>
    <t>HK</t>
  </si>
  <si>
    <t>HKG</t>
  </si>
  <si>
    <t>MO</t>
  </si>
  <si>
    <t>MAC</t>
  </si>
  <si>
    <t>Île de Noël</t>
  </si>
  <si>
    <t>CX</t>
  </si>
  <si>
    <t>CXR</t>
  </si>
  <si>
    <t>Îles Keeling</t>
  </si>
  <si>
    <t>CC</t>
  </si>
  <si>
    <t>CCK</t>
  </si>
  <si>
    <t>Colombie</t>
  </si>
  <si>
    <t>CO</t>
  </si>
  <si>
    <t>COL</t>
  </si>
  <si>
    <t>Comores</t>
  </si>
  <si>
    <t>KM</t>
  </si>
  <si>
    <t>COM</t>
  </si>
  <si>
    <t>CG</t>
  </si>
  <si>
    <t>COG</t>
  </si>
  <si>
    <t>CD</t>
  </si>
  <si>
    <t>COD</t>
  </si>
  <si>
    <t>Costa Rica</t>
  </si>
  <si>
    <t>CR</t>
  </si>
  <si>
    <t>CRI</t>
  </si>
  <si>
    <t>CI</t>
  </si>
  <si>
    <t>CIV</t>
  </si>
  <si>
    <t>Croatie</t>
  </si>
  <si>
    <t>HR</t>
  </si>
  <si>
    <t>HRV</t>
  </si>
  <si>
    <t>Cuba</t>
  </si>
  <si>
    <t>CU</t>
  </si>
  <si>
    <t>CUB</t>
  </si>
  <si>
    <t>Chypre</t>
  </si>
  <si>
    <t>CY</t>
  </si>
  <si>
    <t>CYP</t>
  </si>
  <si>
    <t>République tchèque</t>
  </si>
  <si>
    <t>CZ</t>
  </si>
  <si>
    <t>CZE</t>
  </si>
  <si>
    <t>Danemark</t>
  </si>
  <si>
    <t>DK</t>
  </si>
  <si>
    <t>DNK</t>
  </si>
  <si>
    <t>Djibouti</t>
  </si>
  <si>
    <t>DJ</t>
  </si>
  <si>
    <t>DJI</t>
  </si>
  <si>
    <t>Dominique</t>
  </si>
  <si>
    <t>DM</t>
  </si>
  <si>
    <t>DMA</t>
  </si>
  <si>
    <t>République dominicaine</t>
  </si>
  <si>
    <t>DO</t>
  </si>
  <si>
    <t>DOM</t>
  </si>
  <si>
    <t>Équateur</t>
  </si>
  <si>
    <t>EC</t>
  </si>
  <si>
    <t>ECU</t>
  </si>
  <si>
    <t>Égypte</t>
  </si>
  <si>
    <t>EG</t>
  </si>
  <si>
    <t>EGY</t>
  </si>
  <si>
    <t>Salvador</t>
  </si>
  <si>
    <t>SV</t>
  </si>
  <si>
    <t>SLV</t>
  </si>
  <si>
    <t>Guinée équatoriale</t>
  </si>
  <si>
    <t>GQ</t>
  </si>
  <si>
    <t>GNQ</t>
  </si>
  <si>
    <t>Érythrée</t>
  </si>
  <si>
    <t>ER</t>
  </si>
  <si>
    <t>ERI</t>
  </si>
  <si>
    <t>Estonie</t>
  </si>
  <si>
    <t>EE</t>
  </si>
  <si>
    <t>EST</t>
  </si>
  <si>
    <t>Éthiopie</t>
  </si>
  <si>
    <t>ET</t>
  </si>
  <si>
    <t>ETH</t>
  </si>
  <si>
    <t>FK</t>
  </si>
  <si>
    <t>FLK</t>
  </si>
  <si>
    <t>FO</t>
  </si>
  <si>
    <t>FRO</t>
  </si>
  <si>
    <t>Fidji</t>
  </si>
  <si>
    <t>FJ</t>
  </si>
  <si>
    <t>FJI</t>
  </si>
  <si>
    <t>Finlande</t>
  </si>
  <si>
    <t>FI</t>
  </si>
  <si>
    <t>FIN</t>
  </si>
  <si>
    <t>France</t>
  </si>
  <si>
    <t>FR</t>
  </si>
  <si>
    <t>FRA</t>
  </si>
  <si>
    <t>Guyane française</t>
  </si>
  <si>
    <t>GF</t>
  </si>
  <si>
    <t>GUF</t>
  </si>
  <si>
    <t>Polynésie française</t>
  </si>
  <si>
    <t>PF</t>
  </si>
  <si>
    <t>PYF</t>
  </si>
  <si>
    <t>Territoires français australs</t>
  </si>
  <si>
    <t>TF</t>
  </si>
  <si>
    <t>ATF</t>
  </si>
  <si>
    <t>Gabon</t>
  </si>
  <si>
    <t>GA</t>
  </si>
  <si>
    <t>GAB</t>
  </si>
  <si>
    <t>Gambie</t>
  </si>
  <si>
    <t>GM</t>
  </si>
  <si>
    <t>GMB</t>
  </si>
  <si>
    <t>Géorgie</t>
  </si>
  <si>
    <t>GE</t>
  </si>
  <si>
    <t>GEO</t>
  </si>
  <si>
    <t>Allemagne</t>
  </si>
  <si>
    <t>DE</t>
  </si>
  <si>
    <t>DEU</t>
  </si>
  <si>
    <t>Ghana</t>
  </si>
  <si>
    <t>GH</t>
  </si>
  <si>
    <t>GHA</t>
  </si>
  <si>
    <t>Gibraltar</t>
  </si>
  <si>
    <t>GI</t>
  </si>
  <si>
    <t>GIB</t>
  </si>
  <si>
    <t>Grèce</t>
  </si>
  <si>
    <t>GR</t>
  </si>
  <si>
    <t>GRC</t>
  </si>
  <si>
    <t>Groenland</t>
  </si>
  <si>
    <t>GL</t>
  </si>
  <si>
    <t>GRL</t>
  </si>
  <si>
    <t>Grenade</t>
  </si>
  <si>
    <t>GD</t>
  </si>
  <si>
    <t>GRD</t>
  </si>
  <si>
    <t>Guadeloupe</t>
  </si>
  <si>
    <t>GP</t>
  </si>
  <si>
    <t>GLP</t>
  </si>
  <si>
    <t>Guam</t>
  </si>
  <si>
    <t>GU</t>
  </si>
  <si>
    <t>GUM</t>
  </si>
  <si>
    <t>Guatemala</t>
  </si>
  <si>
    <t>GT</t>
  </si>
  <si>
    <t>GTM</t>
  </si>
  <si>
    <t>GG</t>
  </si>
  <si>
    <t>GGY</t>
  </si>
  <si>
    <t>Guinée</t>
  </si>
  <si>
    <t>GN</t>
  </si>
  <si>
    <t>GIN</t>
  </si>
  <si>
    <t>Guinée-Bissau</t>
  </si>
  <si>
    <t>GW</t>
  </si>
  <si>
    <t>GNB</t>
  </si>
  <si>
    <t>Guyana</t>
  </si>
  <si>
    <t>GY</t>
  </si>
  <si>
    <t>GUY</t>
  </si>
  <si>
    <t>Haïti</t>
  </si>
  <si>
    <t>HT</t>
  </si>
  <si>
    <t>HTI</t>
  </si>
  <si>
    <t>Îles Heard et McDonald</t>
  </si>
  <si>
    <t>HM</t>
  </si>
  <si>
    <t>HMD</t>
  </si>
  <si>
    <t>VA</t>
  </si>
  <si>
    <t>Honduras</t>
  </si>
  <si>
    <t>HN</t>
  </si>
  <si>
    <t>HND</t>
  </si>
  <si>
    <t>Hongrie</t>
  </si>
  <si>
    <t>HU</t>
  </si>
  <si>
    <t>HUN</t>
  </si>
  <si>
    <t>Islande</t>
  </si>
  <si>
    <t>IS</t>
  </si>
  <si>
    <t>ISL</t>
  </si>
  <si>
    <t>Inde</t>
  </si>
  <si>
    <t>IN</t>
  </si>
  <si>
    <t>IND</t>
  </si>
  <si>
    <t>Indonésie</t>
  </si>
  <si>
    <t>ID</t>
  </si>
  <si>
    <t>IDN</t>
  </si>
  <si>
    <t>IR</t>
  </si>
  <si>
    <t>IRN</t>
  </si>
  <si>
    <t>Irak</t>
  </si>
  <si>
    <t>IQ</t>
  </si>
  <si>
    <t>IRQ</t>
  </si>
  <si>
    <t>Irlande</t>
  </si>
  <si>
    <t>IE</t>
  </si>
  <si>
    <t>IRL</t>
  </si>
  <si>
    <t>Île de Man</t>
  </si>
  <si>
    <t>IM</t>
  </si>
  <si>
    <t>IMN</t>
  </si>
  <si>
    <t>Israël</t>
  </si>
  <si>
    <t>IL</t>
  </si>
  <si>
    <t>ISR</t>
  </si>
  <si>
    <t>Italie</t>
  </si>
  <si>
    <t>IT</t>
  </si>
  <si>
    <t>ITA</t>
  </si>
  <si>
    <t>Jamaïque</t>
  </si>
  <si>
    <t>JM</t>
  </si>
  <si>
    <t>JAM</t>
  </si>
  <si>
    <t>Japon</t>
  </si>
  <si>
    <t>JP</t>
  </si>
  <si>
    <t>JPN</t>
  </si>
  <si>
    <t>Jersey</t>
  </si>
  <si>
    <t>JE</t>
  </si>
  <si>
    <t>JEY</t>
  </si>
  <si>
    <t>Jordanie</t>
  </si>
  <si>
    <t>JO</t>
  </si>
  <si>
    <t>JOR</t>
  </si>
  <si>
    <t>Kazakhstan</t>
  </si>
  <si>
    <t>KZ</t>
  </si>
  <si>
    <t>KAZ</t>
  </si>
  <si>
    <t>Kenya</t>
  </si>
  <si>
    <t>KE</t>
  </si>
  <si>
    <t>KEN</t>
  </si>
  <si>
    <t>Kiribati</t>
  </si>
  <si>
    <t>KI</t>
  </si>
  <si>
    <t>KIR</t>
  </si>
  <si>
    <t>Corée (du Nord)</t>
  </si>
  <si>
    <t>KP</t>
  </si>
  <si>
    <t>PRK</t>
  </si>
  <si>
    <t>Corée (du Sud)</t>
  </si>
  <si>
    <t>KR</t>
  </si>
  <si>
    <t>KOR</t>
  </si>
  <si>
    <t>KW</t>
  </si>
  <si>
    <t>KWT</t>
  </si>
  <si>
    <t>KG</t>
  </si>
  <si>
    <t>KGZ</t>
  </si>
  <si>
    <t>RPD du Laos</t>
  </si>
  <si>
    <t>LA</t>
  </si>
  <si>
    <t>LAO</t>
  </si>
  <si>
    <t>Lettonie</t>
  </si>
  <si>
    <t>LV</t>
  </si>
  <si>
    <t>LVA</t>
  </si>
  <si>
    <t>Liban</t>
  </si>
  <si>
    <t>LB</t>
  </si>
  <si>
    <t>LBN</t>
  </si>
  <si>
    <t>Lesotho</t>
  </si>
  <si>
    <t>LS</t>
  </si>
  <si>
    <t>LSO</t>
  </si>
  <si>
    <t>Libéria</t>
  </si>
  <si>
    <t>LR</t>
  </si>
  <si>
    <t>LBR</t>
  </si>
  <si>
    <t>Libye</t>
  </si>
  <si>
    <t>LY</t>
  </si>
  <si>
    <t>LBY</t>
  </si>
  <si>
    <t>Liechtenstein</t>
  </si>
  <si>
    <t>LI</t>
  </si>
  <si>
    <t>LIE</t>
  </si>
  <si>
    <t>Lituanie</t>
  </si>
  <si>
    <t>LT</t>
  </si>
  <si>
    <t>LTU</t>
  </si>
  <si>
    <t>Luxembourg</t>
  </si>
  <si>
    <t>LU</t>
  </si>
  <si>
    <t>LUX</t>
  </si>
  <si>
    <t>MK</t>
  </si>
  <si>
    <r>
      <rPr>
        <sz val="10.5"/>
        <color theme="1"/>
        <rFont val="Calibri"/>
        <family val="2"/>
      </rPr>
      <t>MKD</t>
    </r>
  </si>
  <si>
    <t>Madagascar</t>
  </si>
  <si>
    <t>MG</t>
  </si>
  <si>
    <t>MDG</t>
  </si>
  <si>
    <t>Malawi</t>
  </si>
  <si>
    <t>MW</t>
  </si>
  <si>
    <t>MWI</t>
  </si>
  <si>
    <t>Malaisie</t>
  </si>
  <si>
    <t>MY</t>
  </si>
  <si>
    <t>MYS</t>
  </si>
  <si>
    <t>Maldives</t>
  </si>
  <si>
    <t>MV</t>
  </si>
  <si>
    <t>MDV</t>
  </si>
  <si>
    <t>Mali</t>
  </si>
  <si>
    <t>ML</t>
  </si>
  <si>
    <t>MLI</t>
  </si>
  <si>
    <t>Malte</t>
  </si>
  <si>
    <t>MT</t>
  </si>
  <si>
    <t>MLT</t>
  </si>
  <si>
    <t>Îles Marshall</t>
  </si>
  <si>
    <t>MH</t>
  </si>
  <si>
    <t>MHL</t>
  </si>
  <si>
    <t>Martinique</t>
  </si>
  <si>
    <t>MQ</t>
  </si>
  <si>
    <t>MTQ</t>
  </si>
  <si>
    <t>Mauritanie</t>
  </si>
  <si>
    <t>MR</t>
  </si>
  <si>
    <t>MRT</t>
  </si>
  <si>
    <t>Maurice</t>
  </si>
  <si>
    <t>MU</t>
  </si>
  <si>
    <t>MUS</t>
  </si>
  <si>
    <t>Mayotte</t>
  </si>
  <si>
    <t>YT</t>
  </si>
  <si>
    <t>MYT</t>
  </si>
  <si>
    <t>Mexique</t>
  </si>
  <si>
    <t>MX</t>
  </si>
  <si>
    <t>MEX</t>
  </si>
  <si>
    <t>FM</t>
  </si>
  <si>
    <t>FSM</t>
  </si>
  <si>
    <t>Moldova</t>
  </si>
  <si>
    <t>MD</t>
  </si>
  <si>
    <t>MDA</t>
  </si>
  <si>
    <t>Monaco</t>
  </si>
  <si>
    <t>MC</t>
  </si>
  <si>
    <t>MCO</t>
  </si>
  <si>
    <t>Mongolie</t>
  </si>
  <si>
    <t>MN</t>
  </si>
  <si>
    <t>MNG</t>
  </si>
  <si>
    <t>ME</t>
  </si>
  <si>
    <t>MNE</t>
  </si>
  <si>
    <t>Montserrat</t>
  </si>
  <si>
    <t>MS</t>
  </si>
  <si>
    <t>MSR</t>
  </si>
  <si>
    <t>Maroc</t>
  </si>
  <si>
    <t>MA</t>
  </si>
  <si>
    <t>MAR</t>
  </si>
  <si>
    <t>Mozambique</t>
  </si>
  <si>
    <t>MZ</t>
  </si>
  <si>
    <t>MOZ</t>
  </si>
  <si>
    <t>Myanmar</t>
  </si>
  <si>
    <t>MM</t>
  </si>
  <si>
    <t>MMR</t>
  </si>
  <si>
    <t>Namibie</t>
  </si>
  <si>
    <t>NA</t>
  </si>
  <si>
    <t>NAM</t>
  </si>
  <si>
    <t>Nauru</t>
  </si>
  <si>
    <t>NR</t>
  </si>
  <si>
    <t>NRU</t>
  </si>
  <si>
    <t>Népal</t>
  </si>
  <si>
    <t>NP</t>
  </si>
  <si>
    <t>NPL</t>
  </si>
  <si>
    <t>Pays-Bas</t>
  </si>
  <si>
    <t>NL</t>
  </si>
  <si>
    <t>NLD</t>
  </si>
  <si>
    <t>Antilles néerlandaises</t>
  </si>
  <si>
    <t>AN</t>
  </si>
  <si>
    <t>ANT</t>
  </si>
  <si>
    <t>Nouvelle Calédonie</t>
  </si>
  <si>
    <t>NC</t>
  </si>
  <si>
    <t>NCL</t>
  </si>
  <si>
    <t>Nouvelle-Zélande</t>
  </si>
  <si>
    <t>NZ</t>
  </si>
  <si>
    <t>NZL</t>
  </si>
  <si>
    <t>Nicaragua</t>
  </si>
  <si>
    <t>NI</t>
  </si>
  <si>
    <t>NIC</t>
  </si>
  <si>
    <t>Niger</t>
  </si>
  <si>
    <t>NE</t>
  </si>
  <si>
    <t>NER</t>
  </si>
  <si>
    <t>Nigeria</t>
  </si>
  <si>
    <t>NG</t>
  </si>
  <si>
    <t>NGA</t>
  </si>
  <si>
    <t>Niue</t>
  </si>
  <si>
    <t>NU</t>
  </si>
  <si>
    <t>NIU</t>
  </si>
  <si>
    <t>Îles Norfolk</t>
  </si>
  <si>
    <t>NF</t>
  </si>
  <si>
    <t>NFK</t>
  </si>
  <si>
    <t>Îles Marianne septentrionales</t>
  </si>
  <si>
    <t>MP</t>
  </si>
  <si>
    <t>MNP</t>
  </si>
  <si>
    <t>Norvège</t>
  </si>
  <si>
    <t>NO</t>
  </si>
  <si>
    <t>NOR</t>
  </si>
  <si>
    <t>Oman</t>
  </si>
  <si>
    <t>OM</t>
  </si>
  <si>
    <t>OMN</t>
  </si>
  <si>
    <t>Pakistan</t>
  </si>
  <si>
    <t>PK</t>
  </si>
  <si>
    <t>PAK</t>
  </si>
  <si>
    <t>Palau</t>
  </si>
  <si>
    <t>PW</t>
  </si>
  <si>
    <t>PLW</t>
  </si>
  <si>
    <t>Territoire palestinien</t>
  </si>
  <si>
    <t>PS</t>
  </si>
  <si>
    <t>PSE</t>
  </si>
  <si>
    <t>Panama</t>
  </si>
  <si>
    <t>PA</t>
  </si>
  <si>
    <t>PAN</t>
  </si>
  <si>
    <t>Papouasie-Nouvelle-Guinée</t>
  </si>
  <si>
    <t>PG</t>
  </si>
  <si>
    <t>PNG</t>
  </si>
  <si>
    <t>Paraguay</t>
  </si>
  <si>
    <t>PY</t>
  </si>
  <si>
    <t>PRY</t>
  </si>
  <si>
    <t>Pérou</t>
  </si>
  <si>
    <t>PE</t>
  </si>
  <si>
    <t>PER</t>
  </si>
  <si>
    <t>Philippines</t>
  </si>
  <si>
    <t>PH</t>
  </si>
  <si>
    <t>PHL</t>
  </si>
  <si>
    <t>Pitcairn</t>
  </si>
  <si>
    <t>PN</t>
  </si>
  <si>
    <t>PCN</t>
  </si>
  <si>
    <t>Pologne</t>
  </si>
  <si>
    <t>PL</t>
  </si>
  <si>
    <t>POL</t>
  </si>
  <si>
    <t>Portugal</t>
  </si>
  <si>
    <t>PT</t>
  </si>
  <si>
    <t>PRT</t>
  </si>
  <si>
    <t>Porto Rico</t>
  </si>
  <si>
    <t>PR</t>
  </si>
  <si>
    <t>PRI</t>
  </si>
  <si>
    <t>Qatar</t>
  </si>
  <si>
    <t>QA</t>
  </si>
  <si>
    <t>QAT</t>
  </si>
  <si>
    <t>RE</t>
  </si>
  <si>
    <t>REU</t>
  </si>
  <si>
    <t>Roumanie</t>
  </si>
  <si>
    <t>RO</t>
  </si>
  <si>
    <t>ROU</t>
  </si>
  <si>
    <t>Fédération de Russie</t>
  </si>
  <si>
    <t>RU</t>
  </si>
  <si>
    <t>RUS</t>
  </si>
  <si>
    <t>Rwanda</t>
  </si>
  <si>
    <t>RW</t>
  </si>
  <si>
    <t>RWA</t>
  </si>
  <si>
    <t>BL</t>
  </si>
  <si>
    <t>BLM</t>
  </si>
  <si>
    <t>Saint Hélène</t>
  </si>
  <si>
    <t>SH</t>
  </si>
  <si>
    <t>SHN</t>
  </si>
  <si>
    <t>Saint Kitts et Nevis</t>
  </si>
  <si>
    <t>KN</t>
  </si>
  <si>
    <t>KNA</t>
  </si>
  <si>
    <t>Sainte Lucie</t>
  </si>
  <si>
    <t>LC</t>
  </si>
  <si>
    <t>LCA</t>
  </si>
  <si>
    <t>MF</t>
  </si>
  <si>
    <t>MAF</t>
  </si>
  <si>
    <t>Saint Pierre et Miquelon</t>
  </si>
  <si>
    <t>PM</t>
  </si>
  <si>
    <t>SPM</t>
  </si>
  <si>
    <t>VC</t>
  </si>
  <si>
    <t>VCT</t>
  </si>
  <si>
    <t>Samoa</t>
  </si>
  <si>
    <t>WS</t>
  </si>
  <si>
    <t>WSM</t>
  </si>
  <si>
    <t>Saint Marin</t>
  </si>
  <si>
    <t>SM</t>
  </si>
  <si>
    <t>SMR</t>
  </si>
  <si>
    <t>Sao Tomé-et-Principe</t>
  </si>
  <si>
    <t>ST</t>
  </si>
  <si>
    <t>STP</t>
  </si>
  <si>
    <t>Arabie saoudite</t>
  </si>
  <si>
    <t>SA</t>
  </si>
  <si>
    <t>SAU</t>
  </si>
  <si>
    <t>Sénégal</t>
  </si>
  <si>
    <t>SN</t>
  </si>
  <si>
    <t>SEN</t>
  </si>
  <si>
    <t>Serbie</t>
  </si>
  <si>
    <t>RS</t>
  </si>
  <si>
    <t>SRB</t>
  </si>
  <si>
    <t>Seychelles</t>
  </si>
  <si>
    <t>SC</t>
  </si>
  <si>
    <t>SYC</t>
  </si>
  <si>
    <t>Sierra Leone</t>
  </si>
  <si>
    <t>SL</t>
  </si>
  <si>
    <t>SLE</t>
  </si>
  <si>
    <t>Singapour</t>
  </si>
  <si>
    <t>SG</t>
  </si>
  <si>
    <t>SGP</t>
  </si>
  <si>
    <t>Slovaquie</t>
  </si>
  <si>
    <t>SK</t>
  </si>
  <si>
    <t>SVK</t>
  </si>
  <si>
    <t>Slovénie</t>
  </si>
  <si>
    <t>SI</t>
  </si>
  <si>
    <t>SVN</t>
  </si>
  <si>
    <t>Îles Salomon</t>
  </si>
  <si>
    <t>SB</t>
  </si>
  <si>
    <t>SLB</t>
  </si>
  <si>
    <t>Somalie</t>
  </si>
  <si>
    <t>SO</t>
  </si>
  <si>
    <t>SOM</t>
  </si>
  <si>
    <t>Afrique du Sud</t>
  </si>
  <si>
    <t>ZA</t>
  </si>
  <si>
    <t>ZAF</t>
  </si>
  <si>
    <t>Géorgie du Sud et les Îles Sandwich du Sud</t>
  </si>
  <si>
    <t>GS</t>
  </si>
  <si>
    <t>SGS</t>
  </si>
  <si>
    <t>Soudan du Sud</t>
  </si>
  <si>
    <t>SS</t>
  </si>
  <si>
    <t>SSD</t>
  </si>
  <si>
    <t>Espagne</t>
  </si>
  <si>
    <t>ES</t>
  </si>
  <si>
    <t>ESP</t>
  </si>
  <si>
    <t>Sri Lanka</t>
  </si>
  <si>
    <t>LK</t>
  </si>
  <si>
    <t>LKA</t>
  </si>
  <si>
    <t>Soudan</t>
  </si>
  <si>
    <t>SD</t>
  </si>
  <si>
    <t>SDN</t>
  </si>
  <si>
    <t>Suriname</t>
  </si>
  <si>
    <t>SR</t>
  </si>
  <si>
    <t>SUR</t>
  </si>
  <si>
    <t>Îles Svalbard et Jan Mayen</t>
  </si>
  <si>
    <t>SJ</t>
  </si>
  <si>
    <t>SJM</t>
  </si>
  <si>
    <t>SZ</t>
  </si>
  <si>
    <t>SWZ</t>
  </si>
  <si>
    <t>Suède</t>
  </si>
  <si>
    <t>SE</t>
  </si>
  <si>
    <t>SWE</t>
  </si>
  <si>
    <t>Suisse</t>
  </si>
  <si>
    <t>CH</t>
  </si>
  <si>
    <t>CHE</t>
  </si>
  <si>
    <t>SY</t>
  </si>
  <si>
    <t>SYR</t>
  </si>
  <si>
    <t>TW</t>
  </si>
  <si>
    <t>TWN</t>
  </si>
  <si>
    <t>Tadjikistan</t>
  </si>
  <si>
    <t>TJ</t>
  </si>
  <si>
    <t>TJK</t>
  </si>
  <si>
    <t>TZ</t>
  </si>
  <si>
    <t>TZA</t>
  </si>
  <si>
    <t>Thaïlande</t>
  </si>
  <si>
    <t>TH</t>
  </si>
  <si>
    <t>THA</t>
  </si>
  <si>
    <t>Timor-Leste</t>
  </si>
  <si>
    <t>TL</t>
  </si>
  <si>
    <t>TLS</t>
  </si>
  <si>
    <t>Togo</t>
  </si>
  <si>
    <t>TG</t>
  </si>
  <si>
    <t>TGO</t>
  </si>
  <si>
    <t>Tokelau</t>
  </si>
  <si>
    <t>TK</t>
  </si>
  <si>
    <t>TKL</t>
  </si>
  <si>
    <t>Tonga</t>
  </si>
  <si>
    <t>TO</t>
  </si>
  <si>
    <t>TON</t>
  </si>
  <si>
    <t>TT</t>
  </si>
  <si>
    <t>TTO</t>
  </si>
  <si>
    <t>Tunisie</t>
  </si>
  <si>
    <t>TN</t>
  </si>
  <si>
    <t>TUN</t>
  </si>
  <si>
    <t>Turquie</t>
  </si>
  <si>
    <t>TR</t>
  </si>
  <si>
    <t>TUR</t>
  </si>
  <si>
    <t>Turkménistan</t>
  </si>
  <si>
    <t>TM</t>
  </si>
  <si>
    <t>TKM</t>
  </si>
  <si>
    <t>Îles Turques et Caïques</t>
  </si>
  <si>
    <t>TC</t>
  </si>
  <si>
    <t>TCA</t>
  </si>
  <si>
    <t>Tuvalu</t>
  </si>
  <si>
    <t>TV</t>
  </si>
  <si>
    <t>TUV</t>
  </si>
  <si>
    <t>Ouganda</t>
  </si>
  <si>
    <t>UG</t>
  </si>
  <si>
    <t>UGA</t>
  </si>
  <si>
    <t>Ukraine</t>
  </si>
  <si>
    <t>UA</t>
  </si>
  <si>
    <t>UKR</t>
  </si>
  <si>
    <t>Émirats arabes unis</t>
  </si>
  <si>
    <t>AE</t>
  </si>
  <si>
    <t>ARE</t>
  </si>
  <si>
    <t>Royaume-Uni</t>
  </si>
  <si>
    <t>GB</t>
  </si>
  <si>
    <t>GBR</t>
  </si>
  <si>
    <t>États-Unis</t>
  </si>
  <si>
    <t>US</t>
  </si>
  <si>
    <t>USA</t>
  </si>
  <si>
    <t>Uruguay</t>
  </si>
  <si>
    <t>UY</t>
  </si>
  <si>
    <t>URY</t>
  </si>
  <si>
    <t>Ouzbékistan</t>
  </si>
  <si>
    <t>UZ</t>
  </si>
  <si>
    <t>UZB</t>
  </si>
  <si>
    <t>Vanuatu</t>
  </si>
  <si>
    <t>VU</t>
  </si>
  <si>
    <t>VUT</t>
  </si>
  <si>
    <t>VE</t>
  </si>
  <si>
    <t>VEN</t>
  </si>
  <si>
    <t>Vietnam</t>
  </si>
  <si>
    <t>VN</t>
  </si>
  <si>
    <t>VNM</t>
  </si>
  <si>
    <t>Îles Vierges, États-Unis</t>
  </si>
  <si>
    <t>VI</t>
  </si>
  <si>
    <t>VIR</t>
  </si>
  <si>
    <t>Îles Wallis et Futuna</t>
  </si>
  <si>
    <t>WF</t>
  </si>
  <si>
    <t>WLF</t>
  </si>
  <si>
    <t>Sahara occidental</t>
  </si>
  <si>
    <t>EH</t>
  </si>
  <si>
    <t>ESH</t>
  </si>
  <si>
    <t>Yémen</t>
  </si>
  <si>
    <t>YE</t>
  </si>
  <si>
    <t>YEM</t>
  </si>
  <si>
    <t>Zambie</t>
  </si>
  <si>
    <t>ZM</t>
  </si>
  <si>
    <t>ZMB</t>
  </si>
  <si>
    <t>Zimbabwe</t>
  </si>
  <si>
    <t>ZW</t>
  </si>
  <si>
    <t>ZWE</t>
  </si>
  <si>
    <t>Tanzanie</t>
  </si>
  <si>
    <t>Taïwan</t>
  </si>
  <si>
    <t>Hong Kong</t>
  </si>
  <si>
    <t>Macao</t>
  </si>
  <si>
    <t>République du Congo</t>
  </si>
  <si>
    <t>République démocratique du Congo</t>
  </si>
  <si>
    <t>Réunion</t>
  </si>
  <si>
    <t>Saint-Barthélemy</t>
  </si>
  <si>
    <t>Côte d’Ivoire</t>
  </si>
  <si>
    <t>Malouines</t>
  </si>
  <si>
    <t>Vatican</t>
  </si>
  <si>
    <t>Iran</t>
  </si>
  <si>
    <t>République kirghize</t>
  </si>
  <si>
    <t>Macédoine</t>
  </si>
  <si>
    <t>Micronésie</t>
  </si>
  <si>
    <t>Saint-Martin</t>
  </si>
  <si>
    <t>Syrie</t>
  </si>
  <si>
    <t>Venezuela</t>
  </si>
  <si>
    <t>Eswatini</t>
  </si>
  <si>
    <r>
      <rPr>
        <b/>
        <sz val="10.5"/>
        <color theme="1"/>
        <rFont val="Calibri"/>
        <family val="2"/>
      </rPr>
      <t>Nom de pays ou région</t>
    </r>
  </si>
  <si>
    <r>
      <rPr>
        <b/>
        <sz val="10.5"/>
        <color theme="1"/>
        <rFont val="Calibri"/>
        <family val="2"/>
      </rPr>
      <t>Code ISO de pays (alpha 2)</t>
    </r>
  </si>
  <si>
    <r>
      <rPr>
        <b/>
        <sz val="10.5"/>
        <color theme="1"/>
        <rFont val="Calibri"/>
        <family val="2"/>
      </rPr>
      <t>Code numérique ISO (UN M49)</t>
    </r>
  </si>
  <si>
    <t>4</t>
  </si>
  <si>
    <t>248</t>
  </si>
  <si>
    <t>8</t>
  </si>
  <si>
    <t>12</t>
  </si>
  <si>
    <t>16</t>
  </si>
  <si>
    <t>20</t>
  </si>
  <si>
    <t>24</t>
  </si>
  <si>
    <t>660</t>
  </si>
  <si>
    <t>28</t>
  </si>
  <si>
    <t>32</t>
  </si>
  <si>
    <t>51</t>
  </si>
  <si>
    <t>533</t>
  </si>
  <si>
    <t>36</t>
  </si>
  <si>
    <t>40</t>
  </si>
  <si>
    <t>31</t>
  </si>
  <si>
    <t>44</t>
  </si>
  <si>
    <t>48</t>
  </si>
  <si>
    <t>50</t>
  </si>
  <si>
    <t>52</t>
  </si>
  <si>
    <t>112</t>
  </si>
  <si>
    <t>56</t>
  </si>
  <si>
    <t>84</t>
  </si>
  <si>
    <t>204</t>
  </si>
  <si>
    <t>60</t>
  </si>
  <si>
    <t>64</t>
  </si>
  <si>
    <t>68</t>
  </si>
  <si>
    <t>70</t>
  </si>
  <si>
    <t>72</t>
  </si>
  <si>
    <t>76</t>
  </si>
  <si>
    <t>92</t>
  </si>
  <si>
    <t>86</t>
  </si>
  <si>
    <t>96</t>
  </si>
  <si>
    <t>100</t>
  </si>
  <si>
    <t>854</t>
  </si>
  <si>
    <t>108</t>
  </si>
  <si>
    <t>116</t>
  </si>
  <si>
    <t>120</t>
  </si>
  <si>
    <t>124</t>
  </si>
  <si>
    <t>132</t>
  </si>
  <si>
    <t>136</t>
  </si>
  <si>
    <t>140</t>
  </si>
  <si>
    <t>148</t>
  </si>
  <si>
    <t>152</t>
  </si>
  <si>
    <t>156</t>
  </si>
  <si>
    <t>344</t>
  </si>
  <si>
    <t>446</t>
  </si>
  <si>
    <t>162</t>
  </si>
  <si>
    <t>166</t>
  </si>
  <si>
    <t>170</t>
  </si>
  <si>
    <t>174</t>
  </si>
  <si>
    <t>178</t>
  </si>
  <si>
    <t>180</t>
  </si>
  <si>
    <t>188</t>
  </si>
  <si>
    <t>384</t>
  </si>
  <si>
    <t>191</t>
  </si>
  <si>
    <t>192</t>
  </si>
  <si>
    <t>196</t>
  </si>
  <si>
    <t>203</t>
  </si>
  <si>
    <t>208</t>
  </si>
  <si>
    <t>262</t>
  </si>
  <si>
    <t>212</t>
  </si>
  <si>
    <t>214</t>
  </si>
  <si>
    <t>218</t>
  </si>
  <si>
    <t>818</t>
  </si>
  <si>
    <t>222</t>
  </si>
  <si>
    <t>226</t>
  </si>
  <si>
    <t>232</t>
  </si>
  <si>
    <t>233</t>
  </si>
  <si>
    <t>231</t>
  </si>
  <si>
    <t>238</t>
  </si>
  <si>
    <t>234</t>
  </si>
  <si>
    <t>242</t>
  </si>
  <si>
    <t>246</t>
  </si>
  <si>
    <t>250</t>
  </si>
  <si>
    <t>254</t>
  </si>
  <si>
    <t>258</t>
  </si>
  <si>
    <t>260</t>
  </si>
  <si>
    <t>266</t>
  </si>
  <si>
    <t>270</t>
  </si>
  <si>
    <t>268</t>
  </si>
  <si>
    <t>276</t>
  </si>
  <si>
    <t>288</t>
  </si>
  <si>
    <t>292</t>
  </si>
  <si>
    <t>300</t>
  </si>
  <si>
    <t>304</t>
  </si>
  <si>
    <t>308</t>
  </si>
  <si>
    <t>312</t>
  </si>
  <si>
    <t>316</t>
  </si>
  <si>
    <t>320</t>
  </si>
  <si>
    <t>831</t>
  </si>
  <si>
    <t>324</t>
  </si>
  <si>
    <t>624</t>
  </si>
  <si>
    <t>328</t>
  </si>
  <si>
    <t>332</t>
  </si>
  <si>
    <t>334</t>
  </si>
  <si>
    <t>336</t>
  </si>
  <si>
    <t>340</t>
  </si>
  <si>
    <t>348</t>
  </si>
  <si>
    <t>352</t>
  </si>
  <si>
    <t>356</t>
  </si>
  <si>
    <t>360</t>
  </si>
  <si>
    <t>364</t>
  </si>
  <si>
    <t>368</t>
  </si>
  <si>
    <t>372</t>
  </si>
  <si>
    <t>833</t>
  </si>
  <si>
    <t>376</t>
  </si>
  <si>
    <t>380</t>
  </si>
  <si>
    <t>388</t>
  </si>
  <si>
    <t>392</t>
  </si>
  <si>
    <t>832</t>
  </si>
  <si>
    <t>400</t>
  </si>
  <si>
    <t>398</t>
  </si>
  <si>
    <t>404</t>
  </si>
  <si>
    <t>296</t>
  </si>
  <si>
    <t>408</t>
  </si>
  <si>
    <t>410</t>
  </si>
  <si>
    <t>414</t>
  </si>
  <si>
    <t>417</t>
  </si>
  <si>
    <t>418</t>
  </si>
  <si>
    <t>428</t>
  </si>
  <si>
    <t>422</t>
  </si>
  <si>
    <t>426</t>
  </si>
  <si>
    <t>430</t>
  </si>
  <si>
    <t>434</t>
  </si>
  <si>
    <t>438</t>
  </si>
  <si>
    <t>440</t>
  </si>
  <si>
    <t>442</t>
  </si>
  <si>
    <t>807</t>
  </si>
  <si>
    <t>450</t>
  </si>
  <si>
    <t>454</t>
  </si>
  <si>
    <t>458</t>
  </si>
  <si>
    <t>462</t>
  </si>
  <si>
    <t>466</t>
  </si>
  <si>
    <t>470</t>
  </si>
  <si>
    <t>584</t>
  </si>
  <si>
    <t>474</t>
  </si>
  <si>
    <t>478</t>
  </si>
  <si>
    <t>480</t>
  </si>
  <si>
    <t>175</t>
  </si>
  <si>
    <t>484</t>
  </si>
  <si>
    <t>583</t>
  </si>
  <si>
    <t>498</t>
  </si>
  <si>
    <t>492</t>
  </si>
  <si>
    <t>496</t>
  </si>
  <si>
    <t>499</t>
  </si>
  <si>
    <t>500</t>
  </si>
  <si>
    <t>504</t>
  </si>
  <si>
    <t>508</t>
  </si>
  <si>
    <t>104</t>
  </si>
  <si>
    <t>516</t>
  </si>
  <si>
    <t>520</t>
  </si>
  <si>
    <t>524</t>
  </si>
  <si>
    <t>528</t>
  </si>
  <si>
    <t>530</t>
  </si>
  <si>
    <t>540</t>
  </si>
  <si>
    <t>554</t>
  </si>
  <si>
    <t>558</t>
  </si>
  <si>
    <t>562</t>
  </si>
  <si>
    <t>566</t>
  </si>
  <si>
    <t>570</t>
  </si>
  <si>
    <t>574</t>
  </si>
  <si>
    <t>580</t>
  </si>
  <si>
    <t>578</t>
  </si>
  <si>
    <t>512</t>
  </si>
  <si>
    <t>586</t>
  </si>
  <si>
    <t>585</t>
  </si>
  <si>
    <t>275</t>
  </si>
  <si>
    <t>591</t>
  </si>
  <si>
    <t>598</t>
  </si>
  <si>
    <t>600</t>
  </si>
  <si>
    <t>604</t>
  </si>
  <si>
    <t>608</t>
  </si>
  <si>
    <t>612</t>
  </si>
  <si>
    <t>616</t>
  </si>
  <si>
    <t>620</t>
  </si>
  <si>
    <t>630</t>
  </si>
  <si>
    <t>634</t>
  </si>
  <si>
    <t>638</t>
  </si>
  <si>
    <t>642</t>
  </si>
  <si>
    <t>643</t>
  </si>
  <si>
    <t>646</t>
  </si>
  <si>
    <t>652</t>
  </si>
  <si>
    <t>654</t>
  </si>
  <si>
    <t>659</t>
  </si>
  <si>
    <t>662</t>
  </si>
  <si>
    <t>663</t>
  </si>
  <si>
    <t>666</t>
  </si>
  <si>
    <t>670</t>
  </si>
  <si>
    <t>882</t>
  </si>
  <si>
    <t>674</t>
  </si>
  <si>
    <t>678</t>
  </si>
  <si>
    <t>682</t>
  </si>
  <si>
    <t>686</t>
  </si>
  <si>
    <t>688</t>
  </si>
  <si>
    <t>690</t>
  </si>
  <si>
    <t>694</t>
  </si>
  <si>
    <t>702</t>
  </si>
  <si>
    <t>703</t>
  </si>
  <si>
    <t>705</t>
  </si>
  <si>
    <t>90</t>
  </si>
  <si>
    <t>706</t>
  </si>
  <si>
    <t>710</t>
  </si>
  <si>
    <t>239</t>
  </si>
  <si>
    <t>728</t>
  </si>
  <si>
    <t>724</t>
  </si>
  <si>
    <t>144</t>
  </si>
  <si>
    <t>736</t>
  </si>
  <si>
    <t>740</t>
  </si>
  <si>
    <t>744</t>
  </si>
  <si>
    <t>748</t>
  </si>
  <si>
    <t>752</t>
  </si>
  <si>
    <t>756</t>
  </si>
  <si>
    <t>760</t>
  </si>
  <si>
    <t>158</t>
  </si>
  <si>
    <t>762</t>
  </si>
  <si>
    <t>834</t>
  </si>
  <si>
    <t>764</t>
  </si>
  <si>
    <t>626</t>
  </si>
  <si>
    <t>768</t>
  </si>
  <si>
    <t>772</t>
  </si>
  <si>
    <t>776</t>
  </si>
  <si>
    <t>780</t>
  </si>
  <si>
    <t>788</t>
  </si>
  <si>
    <t>792</t>
  </si>
  <si>
    <t>795</t>
  </si>
  <si>
    <t>796</t>
  </si>
  <si>
    <t>798</t>
  </si>
  <si>
    <t>800</t>
  </si>
  <si>
    <t>804</t>
  </si>
  <si>
    <t>784</t>
  </si>
  <si>
    <t>826</t>
  </si>
  <si>
    <t>840</t>
  </si>
  <si>
    <t>858</t>
  </si>
  <si>
    <t>860</t>
  </si>
  <si>
    <t>548</t>
  </si>
  <si>
    <t>862</t>
  </si>
  <si>
    <t>704</t>
  </si>
  <si>
    <t>850</t>
  </si>
  <si>
    <t>876</t>
  </si>
  <si>
    <t>732</t>
  </si>
  <si>
    <t>887</t>
  </si>
  <si>
    <t>894</t>
  </si>
  <si>
    <t>716</t>
  </si>
  <si>
    <r>
      <rPr>
        <b/>
        <sz val="10.5"/>
        <color theme="1"/>
        <rFont val="Calibri"/>
        <family val="2"/>
      </rPr>
      <t>Tableau 1 - Codes de pays</t>
    </r>
  </si>
  <si>
    <r>
      <rPr>
        <b/>
        <sz val="10.5"/>
        <color theme="1"/>
        <rFont val="Calibri"/>
        <family val="2"/>
      </rPr>
      <t>Tableau 2 - Options simples</t>
    </r>
  </si>
  <si>
    <t>Liste</t>
  </si>
  <si>
    <t>Partiellement</t>
  </si>
  <si>
    <t>Devise</t>
  </si>
  <si>
    <r>
      <rPr>
        <sz val="10.5"/>
        <color theme="1"/>
        <rFont val="Calibri"/>
        <family val="2"/>
      </rPr>
      <t>AED</t>
    </r>
  </si>
  <si>
    <r>
      <rPr>
        <sz val="10.5"/>
        <color theme="1"/>
        <rFont val="Calibri"/>
        <family val="2"/>
      </rPr>
      <t>Dirham des émirats arabes unis</t>
    </r>
  </si>
  <si>
    <t>AFN</t>
  </si>
  <si>
    <t>Afghani afghan</t>
  </si>
  <si>
    <t>ALL</t>
  </si>
  <si>
    <t>Lek albanais</t>
  </si>
  <si>
    <t>AMD</t>
  </si>
  <si>
    <t>Dram arménien</t>
  </si>
  <si>
    <r>
      <rPr>
        <sz val="10.5"/>
        <color theme="1"/>
        <rFont val="Calibri"/>
        <family val="2"/>
      </rPr>
      <t>ANG</t>
    </r>
  </si>
  <si>
    <r>
      <rPr>
        <sz val="10.5"/>
        <color theme="1"/>
        <rFont val="Calibri"/>
        <family val="2"/>
      </rPr>
      <t>Florin des Antilles néerlandaises</t>
    </r>
  </si>
  <si>
    <t>AOA</t>
  </si>
  <si>
    <t>Kwanza angolais</t>
  </si>
  <si>
    <t>ARS</t>
  </si>
  <si>
    <t>Peso argentin</t>
  </si>
  <si>
    <t>AUD</t>
  </si>
  <si>
    <t>Dollar australien</t>
  </si>
  <si>
    <t>AWG</t>
  </si>
  <si>
    <t>Florin d’Aruba</t>
  </si>
  <si>
    <t>AZN</t>
  </si>
  <si>
    <t>Manat azéri</t>
  </si>
  <si>
    <r>
      <rPr>
        <sz val="10.5"/>
        <color theme="1"/>
        <rFont val="Calibri"/>
        <family val="2"/>
      </rPr>
      <t>BAM</t>
    </r>
  </si>
  <si>
    <r>
      <rPr>
        <sz val="10.5"/>
        <color theme="1"/>
        <rFont val="Calibri"/>
        <family val="2"/>
      </rPr>
      <t>Mark convertible de Bosnie-Herzégovine</t>
    </r>
  </si>
  <si>
    <t>BBD</t>
  </si>
  <si>
    <t>BDT</t>
  </si>
  <si>
    <t>Taka bangladeshi</t>
  </si>
  <si>
    <r>
      <rPr>
        <sz val="10.5"/>
        <color theme="1"/>
        <rFont val="Calibri"/>
        <family val="2"/>
      </rPr>
      <t>BGN</t>
    </r>
  </si>
  <si>
    <t>BHD</t>
  </si>
  <si>
    <t>Dinar de Bahreïn</t>
  </si>
  <si>
    <r>
      <rPr>
        <sz val="10.5"/>
        <color theme="1"/>
        <rFont val="Calibri"/>
        <family val="2"/>
      </rPr>
      <t>BIF</t>
    </r>
  </si>
  <si>
    <r>
      <rPr>
        <sz val="10.5"/>
        <color theme="1"/>
        <rFont val="Calibri"/>
        <family val="2"/>
      </rPr>
      <t>Franc du Burundi</t>
    </r>
  </si>
  <si>
    <t>BMD</t>
  </si>
  <si>
    <t>Dollar des Bermudes</t>
  </si>
  <si>
    <r>
      <rPr>
        <sz val="10.5"/>
        <color theme="1"/>
        <rFont val="Calibri"/>
        <family val="2"/>
      </rPr>
      <t>BND</t>
    </r>
  </si>
  <si>
    <r>
      <rPr>
        <sz val="10.5"/>
        <color theme="1"/>
        <rFont val="Calibri"/>
        <family val="2"/>
      </rPr>
      <t>Dollar de Brunei</t>
    </r>
  </si>
  <si>
    <t>BOB</t>
  </si>
  <si>
    <r>
      <rPr>
        <sz val="10.5"/>
        <color theme="1"/>
        <rFont val="Calibri"/>
        <family val="2"/>
      </rPr>
      <t>BRL</t>
    </r>
  </si>
  <si>
    <r>
      <rPr>
        <sz val="10.5"/>
        <color theme="1"/>
        <rFont val="Calibri"/>
        <family val="2"/>
      </rPr>
      <t>Réal brésilien</t>
    </r>
  </si>
  <si>
    <t>BSD</t>
  </si>
  <si>
    <t>Dollar bahamien</t>
  </si>
  <si>
    <t>BWP</t>
  </si>
  <si>
    <t>Pula du Botswana</t>
  </si>
  <si>
    <t>BZD</t>
  </si>
  <si>
    <t>Dollar de Belize</t>
  </si>
  <si>
    <r>
      <rPr>
        <sz val="10.5"/>
        <color theme="1"/>
        <rFont val="Calibri"/>
        <family val="2"/>
      </rPr>
      <t>CAD</t>
    </r>
  </si>
  <si>
    <r>
      <rPr>
        <sz val="10.5"/>
        <color theme="1"/>
        <rFont val="Calibri"/>
        <family val="2"/>
      </rPr>
      <t>Dollar canadien</t>
    </r>
  </si>
  <si>
    <r>
      <rPr>
        <sz val="10.5"/>
        <color theme="1"/>
        <rFont val="Calibri"/>
        <family val="2"/>
      </rPr>
      <t>CDF</t>
    </r>
  </si>
  <si>
    <r>
      <rPr>
        <sz val="10.5"/>
        <color theme="1"/>
        <rFont val="Calibri"/>
        <family val="2"/>
      </rPr>
      <t>Franc congolais</t>
    </r>
  </si>
  <si>
    <r>
      <rPr>
        <sz val="10.5"/>
        <color theme="1"/>
        <rFont val="Calibri"/>
        <family val="2"/>
      </rPr>
      <t>CHF</t>
    </r>
  </si>
  <si>
    <r>
      <rPr>
        <sz val="10.5"/>
        <color theme="1"/>
        <rFont val="Calibri"/>
        <family val="2"/>
      </rPr>
      <t>Franc suisse</t>
    </r>
  </si>
  <si>
    <r>
      <rPr>
        <sz val="10.5"/>
        <color theme="1"/>
        <rFont val="Calibri"/>
        <family val="2"/>
      </rPr>
      <t>CLF</t>
    </r>
  </si>
  <si>
    <r>
      <rPr>
        <sz val="10.5"/>
        <color theme="1"/>
        <rFont val="Calibri"/>
        <family val="2"/>
      </rPr>
      <t>COP</t>
    </r>
  </si>
  <si>
    <r>
      <rPr>
        <sz val="10.5"/>
        <color theme="1"/>
        <rFont val="Calibri"/>
        <family val="2"/>
      </rPr>
      <t>Peso colombien</t>
    </r>
  </si>
  <si>
    <r>
      <rPr>
        <sz val="10.5"/>
        <color theme="1"/>
        <rFont val="Calibri"/>
        <family val="2"/>
      </rPr>
      <t>CRC</t>
    </r>
  </si>
  <si>
    <r>
      <rPr>
        <sz val="10.5"/>
        <color theme="1"/>
        <rFont val="Calibri"/>
        <family val="2"/>
      </rPr>
      <t>Colon costaricain</t>
    </r>
  </si>
  <si>
    <r>
      <rPr>
        <sz val="10.5"/>
        <color theme="1"/>
        <rFont val="Calibri"/>
        <family val="2"/>
      </rPr>
      <t>CUC</t>
    </r>
  </si>
  <si>
    <t>CVE</t>
  </si>
  <si>
    <r>
      <rPr>
        <sz val="10.5"/>
        <color theme="1"/>
        <rFont val="Calibri"/>
        <family val="2"/>
      </rPr>
      <t>CZK</t>
    </r>
  </si>
  <si>
    <r>
      <rPr>
        <sz val="10.5"/>
        <color theme="1"/>
        <rFont val="Calibri"/>
        <family val="2"/>
      </rPr>
      <t>Couronne tchèque</t>
    </r>
  </si>
  <si>
    <r>
      <rPr>
        <sz val="10.5"/>
        <color theme="1"/>
        <rFont val="Calibri"/>
        <family val="2"/>
      </rPr>
      <t>DJF</t>
    </r>
  </si>
  <si>
    <r>
      <rPr>
        <sz val="10.5"/>
        <color theme="1"/>
        <rFont val="Calibri"/>
        <family val="2"/>
      </rPr>
      <t>Franc djiboutien</t>
    </r>
  </si>
  <si>
    <r>
      <rPr>
        <sz val="10.5"/>
        <color theme="1"/>
        <rFont val="Calibri"/>
        <family val="2"/>
      </rPr>
      <t>DKK</t>
    </r>
  </si>
  <si>
    <r>
      <rPr>
        <sz val="10.5"/>
        <color theme="1"/>
        <rFont val="Calibri"/>
        <family val="2"/>
      </rPr>
      <t>Couronne danoise</t>
    </r>
  </si>
  <si>
    <r>
      <rPr>
        <sz val="10.5"/>
        <color theme="1"/>
        <rFont val="Calibri"/>
        <family val="2"/>
      </rPr>
      <t>DOP</t>
    </r>
  </si>
  <si>
    <r>
      <rPr>
        <sz val="10.5"/>
        <color theme="1"/>
        <rFont val="Calibri"/>
        <family val="2"/>
      </rPr>
      <t>Peso dominicain</t>
    </r>
  </si>
  <si>
    <t>DZD</t>
  </si>
  <si>
    <t>Dinar algérien</t>
  </si>
  <si>
    <r>
      <rPr>
        <sz val="10.5"/>
        <color theme="1"/>
        <rFont val="Calibri"/>
        <family val="2"/>
      </rPr>
      <t>EGP</t>
    </r>
  </si>
  <si>
    <r>
      <rPr>
        <sz val="10.5"/>
        <color theme="1"/>
        <rFont val="Calibri"/>
        <family val="2"/>
      </rPr>
      <t>Livre égyptienne</t>
    </r>
  </si>
  <si>
    <r>
      <rPr>
        <sz val="10.5"/>
        <color theme="1"/>
        <rFont val="Calibri"/>
        <family val="2"/>
      </rPr>
      <t>ERN</t>
    </r>
  </si>
  <si>
    <r>
      <rPr>
        <sz val="10.5"/>
        <color theme="1"/>
        <rFont val="Calibri"/>
        <family val="2"/>
      </rPr>
      <t>Nakfa érythréen</t>
    </r>
  </si>
  <si>
    <r>
      <rPr>
        <sz val="10.5"/>
        <color theme="1"/>
        <rFont val="Calibri"/>
        <family val="2"/>
      </rPr>
      <t>ETB</t>
    </r>
  </si>
  <si>
    <r>
      <rPr>
        <sz val="10.5"/>
        <color theme="1"/>
        <rFont val="Calibri"/>
        <family val="2"/>
      </rPr>
      <t>Birr éthiopien</t>
    </r>
  </si>
  <si>
    <t>EUR</t>
  </si>
  <si>
    <t>Euro</t>
  </si>
  <si>
    <r>
      <rPr>
        <sz val="10.5"/>
        <color theme="1"/>
        <rFont val="Calibri"/>
        <family val="2"/>
      </rPr>
      <t>FJD</t>
    </r>
  </si>
  <si>
    <r>
      <rPr>
        <sz val="10.5"/>
        <color theme="1"/>
        <rFont val="Calibri"/>
        <family val="2"/>
      </rPr>
      <t>FKP</t>
    </r>
  </si>
  <si>
    <r>
      <rPr>
        <sz val="10.5"/>
        <color theme="1"/>
        <rFont val="Calibri"/>
        <family val="2"/>
      </rPr>
      <t>Livre des Malouines</t>
    </r>
  </si>
  <si>
    <r>
      <rPr>
        <sz val="10.5"/>
        <color theme="1"/>
        <rFont val="Calibri"/>
        <family val="2"/>
      </rPr>
      <t>GBP</t>
    </r>
  </si>
  <si>
    <r>
      <rPr>
        <sz val="10.5"/>
        <color theme="1"/>
        <rFont val="Calibri"/>
        <family val="2"/>
      </rPr>
      <t>Livre sterling</t>
    </r>
  </si>
  <si>
    <r>
      <rPr>
        <sz val="10.5"/>
        <color theme="1"/>
        <rFont val="Calibri"/>
        <family val="2"/>
      </rPr>
      <t>GEL</t>
    </r>
  </si>
  <si>
    <r>
      <rPr>
        <sz val="10.5"/>
        <color theme="1"/>
        <rFont val="Calibri"/>
        <family val="2"/>
      </rPr>
      <t>Géorgie</t>
    </r>
  </si>
  <si>
    <r>
      <rPr>
        <sz val="10.5"/>
        <color theme="1"/>
        <rFont val="Calibri"/>
        <family val="2"/>
      </rPr>
      <t>GHS</t>
    </r>
  </si>
  <si>
    <r>
      <rPr>
        <sz val="10.5"/>
        <color theme="1"/>
        <rFont val="Calibri"/>
        <family val="2"/>
      </rPr>
      <t>Cedi ghanéen</t>
    </r>
  </si>
  <si>
    <r>
      <rPr>
        <sz val="10.5"/>
        <color theme="1"/>
        <rFont val="Calibri"/>
        <family val="2"/>
      </rPr>
      <t>GIP</t>
    </r>
  </si>
  <si>
    <r>
      <rPr>
        <sz val="10.5"/>
        <color theme="1"/>
        <rFont val="Calibri"/>
        <family val="2"/>
      </rPr>
      <t>Livre de Gibraltar</t>
    </r>
  </si>
  <si>
    <r>
      <rPr>
        <sz val="10.5"/>
        <color theme="1"/>
        <rFont val="Calibri"/>
        <family val="2"/>
      </rPr>
      <t>GMD</t>
    </r>
  </si>
  <si>
    <r>
      <rPr>
        <sz val="10.5"/>
        <color theme="1"/>
        <rFont val="Calibri"/>
        <family val="2"/>
      </rPr>
      <t>Dalasi gambien</t>
    </r>
  </si>
  <si>
    <r>
      <rPr>
        <sz val="10.5"/>
        <color theme="1"/>
        <rFont val="Calibri"/>
        <family val="2"/>
      </rPr>
      <t>GNF</t>
    </r>
  </si>
  <si>
    <r>
      <rPr>
        <sz val="10.5"/>
        <color theme="1"/>
        <rFont val="Calibri"/>
        <family val="2"/>
      </rPr>
      <t>Franc guinéen</t>
    </r>
  </si>
  <si>
    <r>
      <rPr>
        <sz val="10.5"/>
        <color theme="1"/>
        <rFont val="Calibri"/>
        <family val="2"/>
      </rPr>
      <t>GTQ</t>
    </r>
  </si>
  <si>
    <r>
      <rPr>
        <sz val="10.5"/>
        <color theme="1"/>
        <rFont val="Calibri"/>
        <family val="2"/>
      </rPr>
      <t>Quetzal guatémaltèque</t>
    </r>
  </si>
  <si>
    <r>
      <rPr>
        <sz val="10.5"/>
        <color theme="1"/>
        <rFont val="Calibri"/>
        <family val="2"/>
      </rPr>
      <t>GYD</t>
    </r>
  </si>
  <si>
    <r>
      <rPr>
        <sz val="10.5"/>
        <color theme="1"/>
        <rFont val="Calibri"/>
        <family val="2"/>
      </rPr>
      <t>HKD</t>
    </r>
  </si>
  <si>
    <r>
      <rPr>
        <sz val="10.5"/>
        <color theme="1"/>
        <rFont val="Calibri"/>
        <family val="2"/>
      </rPr>
      <t>HNL</t>
    </r>
  </si>
  <si>
    <t>HRK</t>
  </si>
  <si>
    <r>
      <rPr>
        <sz val="10.5"/>
        <color theme="1"/>
        <rFont val="Calibri"/>
        <family val="2"/>
      </rPr>
      <t>HTG</t>
    </r>
  </si>
  <si>
    <r>
      <rPr>
        <sz val="10.5"/>
        <color theme="1"/>
        <rFont val="Calibri"/>
        <family val="2"/>
      </rPr>
      <t>HUF</t>
    </r>
  </si>
  <si>
    <r>
      <rPr>
        <sz val="10.5"/>
        <color theme="1"/>
        <rFont val="Calibri"/>
        <family val="2"/>
      </rPr>
      <t>IDR</t>
    </r>
  </si>
  <si>
    <r>
      <rPr>
        <sz val="10.5"/>
        <color theme="1"/>
        <rFont val="Calibri"/>
        <family val="2"/>
      </rPr>
      <t>ILS</t>
    </r>
  </si>
  <si>
    <r>
      <rPr>
        <sz val="10.5"/>
        <color theme="1"/>
        <rFont val="Calibri"/>
        <family val="2"/>
      </rPr>
      <t>INR</t>
    </r>
  </si>
  <si>
    <r>
      <rPr>
        <sz val="10.5"/>
        <color theme="1"/>
        <rFont val="Calibri"/>
        <family val="2"/>
      </rPr>
      <t>IQD</t>
    </r>
  </si>
  <si>
    <r>
      <rPr>
        <sz val="10.5"/>
        <color theme="1"/>
        <rFont val="Calibri"/>
        <family val="2"/>
      </rPr>
      <t>Dinar irakien</t>
    </r>
  </si>
  <si>
    <r>
      <rPr>
        <sz val="10.5"/>
        <color theme="1"/>
        <rFont val="Calibri"/>
        <family val="2"/>
      </rPr>
      <t>IRR</t>
    </r>
  </si>
  <si>
    <r>
      <rPr>
        <sz val="10.5"/>
        <color theme="1"/>
        <rFont val="Calibri"/>
        <family val="2"/>
      </rPr>
      <t>ISK</t>
    </r>
  </si>
  <si>
    <r>
      <rPr>
        <sz val="10.5"/>
        <color theme="1"/>
        <rFont val="Calibri"/>
        <family val="2"/>
      </rPr>
      <t>Couronne islandaise</t>
    </r>
  </si>
  <si>
    <r>
      <rPr>
        <sz val="10.5"/>
        <color theme="1"/>
        <rFont val="Calibri"/>
        <family val="2"/>
      </rPr>
      <t>JMD</t>
    </r>
  </si>
  <si>
    <r>
      <rPr>
        <sz val="10.5"/>
        <color theme="1"/>
        <rFont val="Calibri"/>
        <family val="2"/>
      </rPr>
      <t>JOD</t>
    </r>
  </si>
  <si>
    <r>
      <rPr>
        <sz val="10.5"/>
        <color theme="1"/>
        <rFont val="Calibri"/>
        <family val="2"/>
      </rPr>
      <t>JPY</t>
    </r>
  </si>
  <si>
    <r>
      <rPr>
        <sz val="10.5"/>
        <color theme="1"/>
        <rFont val="Calibri"/>
        <family val="2"/>
      </rPr>
      <t>KES</t>
    </r>
  </si>
  <si>
    <r>
      <rPr>
        <sz val="10.5"/>
        <color theme="1"/>
        <rFont val="Calibri"/>
        <family val="2"/>
      </rPr>
      <t>KGS</t>
    </r>
  </si>
  <si>
    <t>KHR</t>
  </si>
  <si>
    <t>KMF</t>
  </si>
  <si>
    <r>
      <rPr>
        <sz val="10.5"/>
        <color theme="1"/>
        <rFont val="Calibri"/>
        <family val="2"/>
      </rPr>
      <t>KPW</t>
    </r>
  </si>
  <si>
    <r>
      <rPr>
        <sz val="10.5"/>
        <color theme="1"/>
        <rFont val="Calibri"/>
        <family val="2"/>
      </rPr>
      <t>KRW</t>
    </r>
  </si>
  <si>
    <r>
      <rPr>
        <sz val="10.5"/>
        <color theme="1"/>
        <rFont val="Calibri"/>
        <family val="2"/>
      </rPr>
      <t>KWD</t>
    </r>
  </si>
  <si>
    <t>KYD</t>
  </si>
  <si>
    <r>
      <rPr>
        <sz val="10.5"/>
        <color theme="1"/>
        <rFont val="Calibri"/>
        <family val="2"/>
      </rPr>
      <t>KZT</t>
    </r>
  </si>
  <si>
    <r>
      <rPr>
        <sz val="10.5"/>
        <color theme="1"/>
        <rFont val="Calibri"/>
        <family val="2"/>
      </rPr>
      <t>LAK</t>
    </r>
  </si>
  <si>
    <r>
      <rPr>
        <sz val="10.5"/>
        <color theme="1"/>
        <rFont val="Calibri"/>
        <family val="2"/>
      </rPr>
      <t>LBP</t>
    </r>
  </si>
  <si>
    <r>
      <rPr>
        <sz val="10.5"/>
        <color theme="1"/>
        <rFont val="Calibri"/>
        <family val="2"/>
      </rPr>
      <t>LKR</t>
    </r>
  </si>
  <si>
    <r>
      <rPr>
        <sz val="10.5"/>
        <color theme="1"/>
        <rFont val="Calibri"/>
        <family val="2"/>
      </rPr>
      <t>LRD</t>
    </r>
  </si>
  <si>
    <r>
      <rPr>
        <sz val="10.5"/>
        <color theme="1"/>
        <rFont val="Calibri"/>
        <family val="2"/>
      </rPr>
      <t>LSL</t>
    </r>
  </si>
  <si>
    <r>
      <rPr>
        <sz val="10.5"/>
        <color theme="1"/>
        <rFont val="Calibri"/>
        <family val="2"/>
      </rPr>
      <t>Loti du Lesotho</t>
    </r>
  </si>
  <si>
    <r>
      <rPr>
        <sz val="10.5"/>
        <color theme="1"/>
        <rFont val="Calibri"/>
        <family val="2"/>
      </rPr>
      <t>LYD</t>
    </r>
  </si>
  <si>
    <r>
      <rPr>
        <sz val="10.5"/>
        <color theme="1"/>
        <rFont val="Calibri"/>
        <family val="2"/>
      </rPr>
      <t>MAD</t>
    </r>
  </si>
  <si>
    <r>
      <rPr>
        <sz val="10.5"/>
        <color theme="1"/>
        <rFont val="Calibri"/>
        <family val="2"/>
      </rPr>
      <t>MDL</t>
    </r>
  </si>
  <si>
    <r>
      <rPr>
        <sz val="10.5"/>
        <color theme="1"/>
        <rFont val="Calibri"/>
        <family val="2"/>
      </rPr>
      <t>MGA</t>
    </r>
  </si>
  <si>
    <r>
      <rPr>
        <sz val="10.5"/>
        <color theme="1"/>
        <rFont val="Calibri"/>
        <family val="2"/>
      </rPr>
      <t>Denar macédonien</t>
    </r>
  </si>
  <si>
    <r>
      <rPr>
        <sz val="10.5"/>
        <color theme="1"/>
        <rFont val="Calibri"/>
        <family val="2"/>
      </rPr>
      <t>MMK</t>
    </r>
  </si>
  <si>
    <r>
      <rPr>
        <sz val="10.5"/>
        <color theme="1"/>
        <rFont val="Calibri"/>
        <family val="2"/>
      </rPr>
      <t>MNT</t>
    </r>
  </si>
  <si>
    <r>
      <rPr>
        <sz val="10.5"/>
        <color theme="1"/>
        <rFont val="Calibri"/>
        <family val="2"/>
      </rPr>
      <t>MOP</t>
    </r>
  </si>
  <si>
    <r>
      <rPr>
        <sz val="10.5"/>
        <color theme="1"/>
        <rFont val="Calibri"/>
        <family val="2"/>
      </rPr>
      <t>MUR</t>
    </r>
  </si>
  <si>
    <r>
      <rPr>
        <sz val="10.5"/>
        <color theme="1"/>
        <rFont val="Calibri"/>
        <family val="2"/>
      </rPr>
      <t>MVR</t>
    </r>
  </si>
  <si>
    <r>
      <rPr>
        <sz val="10.5"/>
        <color theme="1"/>
        <rFont val="Calibri"/>
        <family val="2"/>
      </rPr>
      <t>MWK</t>
    </r>
  </si>
  <si>
    <r>
      <rPr>
        <sz val="10.5"/>
        <color theme="1"/>
        <rFont val="Calibri"/>
        <family val="2"/>
      </rPr>
      <t>Kwacha du Malawi</t>
    </r>
  </si>
  <si>
    <r>
      <rPr>
        <sz val="10.5"/>
        <color theme="1"/>
        <rFont val="Calibri"/>
        <family val="2"/>
      </rPr>
      <t>MXN</t>
    </r>
  </si>
  <si>
    <r>
      <rPr>
        <sz val="10.5"/>
        <color theme="1"/>
        <rFont val="Calibri"/>
        <family val="2"/>
      </rPr>
      <t>MYR</t>
    </r>
  </si>
  <si>
    <r>
      <rPr>
        <sz val="10.5"/>
        <color theme="1"/>
        <rFont val="Calibri"/>
        <family val="2"/>
      </rPr>
      <t>MZN</t>
    </r>
  </si>
  <si>
    <r>
      <rPr>
        <sz val="10.5"/>
        <color theme="1"/>
        <rFont val="Calibri"/>
        <family val="2"/>
      </rPr>
      <t>NAD</t>
    </r>
  </si>
  <si>
    <r>
      <rPr>
        <sz val="10.5"/>
        <color theme="1"/>
        <rFont val="Calibri"/>
        <family val="2"/>
      </rPr>
      <t>NGN</t>
    </r>
  </si>
  <si>
    <r>
      <rPr>
        <sz val="10.5"/>
        <color theme="1"/>
        <rFont val="Calibri"/>
        <family val="2"/>
      </rPr>
      <t>NIO</t>
    </r>
  </si>
  <si>
    <r>
      <rPr>
        <sz val="10.5"/>
        <color theme="1"/>
        <rFont val="Calibri"/>
        <family val="2"/>
      </rPr>
      <t>NOK</t>
    </r>
  </si>
  <si>
    <r>
      <rPr>
        <sz val="10.5"/>
        <color theme="1"/>
        <rFont val="Calibri"/>
        <family val="2"/>
      </rPr>
      <t>NPR</t>
    </r>
  </si>
  <si>
    <r>
      <rPr>
        <sz val="10.5"/>
        <color theme="1"/>
        <rFont val="Calibri"/>
        <family val="2"/>
      </rPr>
      <t>NZD</t>
    </r>
  </si>
  <si>
    <r>
      <rPr>
        <sz val="10.5"/>
        <color theme="1"/>
        <rFont val="Calibri"/>
        <family val="2"/>
      </rPr>
      <t>OMR</t>
    </r>
  </si>
  <si>
    <r>
      <rPr>
        <sz val="10.5"/>
        <color theme="1"/>
        <rFont val="Calibri"/>
        <family val="2"/>
      </rPr>
      <t>PAB</t>
    </r>
  </si>
  <si>
    <r>
      <rPr>
        <sz val="10.5"/>
        <color theme="1"/>
        <rFont val="Calibri"/>
        <family val="2"/>
      </rPr>
      <t>PEN</t>
    </r>
  </si>
  <si>
    <r>
      <rPr>
        <sz val="10.5"/>
        <color theme="1"/>
        <rFont val="Calibri"/>
        <family val="2"/>
      </rPr>
      <t>Sol péruvien</t>
    </r>
  </si>
  <si>
    <r>
      <rPr>
        <sz val="10.5"/>
        <color theme="1"/>
        <rFont val="Calibri"/>
        <family val="2"/>
      </rPr>
      <t>PGK</t>
    </r>
  </si>
  <si>
    <r>
      <rPr>
        <sz val="10.5"/>
        <color theme="1"/>
        <rFont val="Calibri"/>
        <family val="2"/>
      </rPr>
      <t>PHP</t>
    </r>
  </si>
  <si>
    <r>
      <rPr>
        <sz val="10.5"/>
        <color theme="1"/>
        <rFont val="Calibri"/>
        <family val="2"/>
      </rPr>
      <t>PKR</t>
    </r>
  </si>
  <si>
    <r>
      <rPr>
        <sz val="10.5"/>
        <color theme="1"/>
        <rFont val="Calibri"/>
        <family val="2"/>
      </rPr>
      <t>PLN</t>
    </r>
  </si>
  <si>
    <r>
      <rPr>
        <sz val="10.5"/>
        <color theme="1"/>
        <rFont val="Calibri"/>
        <family val="2"/>
      </rPr>
      <t>PYG</t>
    </r>
  </si>
  <si>
    <r>
      <rPr>
        <sz val="10.5"/>
        <color theme="1"/>
        <rFont val="Calibri"/>
        <family val="2"/>
      </rPr>
      <t>Guarani paraguayen</t>
    </r>
  </si>
  <si>
    <r>
      <rPr>
        <sz val="10.5"/>
        <color theme="1"/>
        <rFont val="Calibri"/>
        <family val="2"/>
      </rPr>
      <t>QAR</t>
    </r>
  </si>
  <si>
    <r>
      <rPr>
        <sz val="10.5"/>
        <color theme="1"/>
        <rFont val="Calibri"/>
        <family val="2"/>
      </rPr>
      <t>RON</t>
    </r>
  </si>
  <si>
    <r>
      <rPr>
        <sz val="10.5"/>
        <color theme="1"/>
        <rFont val="Calibri"/>
        <family val="2"/>
      </rPr>
      <t>RSD</t>
    </r>
  </si>
  <si>
    <r>
      <rPr>
        <sz val="10.5"/>
        <color theme="1"/>
        <rFont val="Calibri"/>
        <family val="2"/>
      </rPr>
      <t>RUB</t>
    </r>
  </si>
  <si>
    <r>
      <rPr>
        <sz val="10.5"/>
        <color theme="1"/>
        <rFont val="Calibri"/>
        <family val="2"/>
      </rPr>
      <t>RWF</t>
    </r>
  </si>
  <si>
    <r>
      <rPr>
        <sz val="10.5"/>
        <color theme="1"/>
        <rFont val="Calibri"/>
        <family val="2"/>
      </rPr>
      <t>SAR</t>
    </r>
  </si>
  <si>
    <r>
      <rPr>
        <sz val="10.5"/>
        <color theme="1"/>
        <rFont val="Calibri"/>
        <family val="2"/>
      </rPr>
      <t>SBD</t>
    </r>
  </si>
  <si>
    <r>
      <rPr>
        <sz val="10.5"/>
        <color theme="1"/>
        <rFont val="Calibri"/>
        <family val="2"/>
      </rPr>
      <t>SCR</t>
    </r>
  </si>
  <si>
    <r>
      <rPr>
        <sz val="10.5"/>
        <color theme="1"/>
        <rFont val="Calibri"/>
        <family val="2"/>
      </rPr>
      <t>SDG</t>
    </r>
  </si>
  <si>
    <r>
      <rPr>
        <sz val="10.5"/>
        <color theme="1"/>
        <rFont val="Calibri"/>
        <family val="2"/>
      </rPr>
      <t>SEK</t>
    </r>
  </si>
  <si>
    <r>
      <rPr>
        <sz val="10.5"/>
        <color theme="1"/>
        <rFont val="Calibri"/>
        <family val="2"/>
      </rPr>
      <t>SGD</t>
    </r>
  </si>
  <si>
    <r>
      <rPr>
        <sz val="10.5"/>
        <color theme="1"/>
        <rFont val="Calibri"/>
        <family val="2"/>
      </rPr>
      <t>SHP</t>
    </r>
  </si>
  <si>
    <r>
      <rPr>
        <sz val="10.5"/>
        <color theme="1"/>
        <rFont val="Calibri"/>
        <family val="2"/>
      </rPr>
      <t>SLL</t>
    </r>
  </si>
  <si>
    <r>
      <rPr>
        <sz val="10.5"/>
        <color theme="1"/>
        <rFont val="Calibri"/>
        <family val="2"/>
      </rPr>
      <t>Leone sierra-léonaise</t>
    </r>
  </si>
  <si>
    <r>
      <rPr>
        <sz val="10.5"/>
        <color theme="1"/>
        <rFont val="Calibri"/>
        <family val="2"/>
      </rPr>
      <t>SOS</t>
    </r>
  </si>
  <si>
    <r>
      <rPr>
        <sz val="10.5"/>
        <color theme="1"/>
        <rFont val="Calibri"/>
        <family val="2"/>
      </rPr>
      <t>SRD</t>
    </r>
  </si>
  <si>
    <r>
      <rPr>
        <sz val="10.5"/>
        <color theme="1"/>
        <rFont val="Calibri"/>
        <family val="2"/>
      </rPr>
      <t>Dollar du Suriname</t>
    </r>
  </si>
  <si>
    <r>
      <rPr>
        <sz val="10.5"/>
        <color theme="1"/>
        <rFont val="Calibri"/>
        <family val="2"/>
      </rPr>
      <t>SSP</t>
    </r>
  </si>
  <si>
    <r>
      <rPr>
        <sz val="10.5"/>
        <color theme="1"/>
        <rFont val="Calibri"/>
        <family val="2"/>
      </rPr>
      <t>SYP</t>
    </r>
  </si>
  <si>
    <t>SZL</t>
  </si>
  <si>
    <r>
      <rPr>
        <sz val="10.5"/>
        <color theme="1"/>
        <rFont val="Calibri"/>
        <family val="2"/>
      </rPr>
      <t>THB</t>
    </r>
  </si>
  <si>
    <r>
      <rPr>
        <sz val="10.5"/>
        <color theme="1"/>
        <rFont val="Calibri"/>
        <family val="2"/>
      </rPr>
      <t>TJS</t>
    </r>
  </si>
  <si>
    <r>
      <rPr>
        <sz val="10.5"/>
        <color theme="1"/>
        <rFont val="Calibri"/>
        <family val="2"/>
      </rPr>
      <t>TMT</t>
    </r>
  </si>
  <si>
    <r>
      <rPr>
        <sz val="10.5"/>
        <color theme="1"/>
        <rFont val="Calibri"/>
        <family val="2"/>
      </rPr>
      <t>TND</t>
    </r>
  </si>
  <si>
    <r>
      <rPr>
        <sz val="10.5"/>
        <color theme="1"/>
        <rFont val="Calibri"/>
        <family val="2"/>
      </rPr>
      <t>Tunisie</t>
    </r>
  </si>
  <si>
    <r>
      <rPr>
        <sz val="10.5"/>
        <color theme="1"/>
        <rFont val="Calibri"/>
        <family val="2"/>
      </rPr>
      <t>TOP</t>
    </r>
  </si>
  <si>
    <r>
      <rPr>
        <sz val="10.5"/>
        <color theme="1"/>
        <rFont val="Calibri"/>
        <family val="2"/>
      </rPr>
      <t>TRY</t>
    </r>
  </si>
  <si>
    <r>
      <rPr>
        <sz val="10.5"/>
        <color theme="1"/>
        <rFont val="Calibri"/>
        <family val="2"/>
      </rPr>
      <t>Lire turque</t>
    </r>
  </si>
  <si>
    <r>
      <rPr>
        <sz val="10.5"/>
        <color theme="1"/>
        <rFont val="Calibri"/>
        <family val="2"/>
      </rPr>
      <t>TTD</t>
    </r>
  </si>
  <si>
    <r>
      <rPr>
        <sz val="10.5"/>
        <color theme="1"/>
        <rFont val="Calibri"/>
        <family val="2"/>
      </rPr>
      <t>TWD</t>
    </r>
  </si>
  <si>
    <r>
      <rPr>
        <sz val="10.5"/>
        <color theme="1"/>
        <rFont val="Calibri"/>
        <family val="2"/>
      </rPr>
      <t>Nouveau dollar taïwanais</t>
    </r>
  </si>
  <si>
    <r>
      <rPr>
        <sz val="10.5"/>
        <color theme="1"/>
        <rFont val="Calibri"/>
        <family val="2"/>
      </rPr>
      <t>TZS</t>
    </r>
  </si>
  <si>
    <r>
      <rPr>
        <sz val="10.5"/>
        <color theme="1"/>
        <rFont val="Calibri"/>
        <family val="2"/>
      </rPr>
      <t>Shilling tanzanien</t>
    </r>
  </si>
  <si>
    <r>
      <rPr>
        <sz val="10.5"/>
        <color theme="1"/>
        <rFont val="Calibri"/>
        <family val="2"/>
      </rPr>
      <t>UAH</t>
    </r>
  </si>
  <si>
    <r>
      <rPr>
        <sz val="10.5"/>
        <color theme="1"/>
        <rFont val="Calibri"/>
        <family val="2"/>
      </rPr>
      <t>UGX</t>
    </r>
  </si>
  <si>
    <r>
      <rPr>
        <sz val="10.5"/>
        <color theme="1"/>
        <rFont val="Calibri"/>
        <family val="2"/>
      </rPr>
      <t>Shilling ougandais</t>
    </r>
  </si>
  <si>
    <t>Dollar des États-Unis</t>
  </si>
  <si>
    <r>
      <rPr>
        <sz val="10.5"/>
        <color theme="1"/>
        <rFont val="Calibri"/>
        <family val="2"/>
      </rPr>
      <t>UYU</t>
    </r>
  </si>
  <si>
    <r>
      <rPr>
        <sz val="10.5"/>
        <color theme="1"/>
        <rFont val="Calibri"/>
        <family val="2"/>
      </rPr>
      <t>UZS</t>
    </r>
  </si>
  <si>
    <r>
      <rPr>
        <sz val="10.5"/>
        <color theme="1"/>
        <rFont val="Calibri"/>
        <family val="2"/>
      </rPr>
      <t>VEF</t>
    </r>
  </si>
  <si>
    <r>
      <rPr>
        <sz val="10.5"/>
        <color theme="1"/>
        <rFont val="Calibri"/>
        <family val="2"/>
      </rPr>
      <t>VND</t>
    </r>
  </si>
  <si>
    <r>
      <rPr>
        <sz val="10.5"/>
        <color theme="1"/>
        <rFont val="Calibri"/>
        <family val="2"/>
      </rPr>
      <t>VUV</t>
    </r>
  </si>
  <si>
    <r>
      <rPr>
        <sz val="10.5"/>
        <color theme="1"/>
        <rFont val="Calibri"/>
        <family val="2"/>
      </rPr>
      <t>WST</t>
    </r>
  </si>
  <si>
    <r>
      <rPr>
        <sz val="10.5"/>
        <color theme="1"/>
        <rFont val="Calibri"/>
        <family val="2"/>
      </rPr>
      <t>Tala de Samoa</t>
    </r>
  </si>
  <si>
    <t>XAF</t>
  </si>
  <si>
    <t>XCD</t>
  </si>
  <si>
    <t>Dollar des Caraïbes orientales</t>
  </si>
  <si>
    <t>XOF</t>
  </si>
  <si>
    <r>
      <rPr>
        <sz val="10.5"/>
        <color theme="1"/>
        <rFont val="Calibri"/>
        <family val="2"/>
      </rPr>
      <t>YER</t>
    </r>
  </si>
  <si>
    <r>
      <rPr>
        <sz val="10.5"/>
        <color theme="1"/>
        <rFont val="Calibri"/>
        <family val="2"/>
      </rPr>
      <t>ZAR</t>
    </r>
  </si>
  <si>
    <r>
      <rPr>
        <sz val="10.5"/>
        <color theme="1"/>
        <rFont val="Calibri"/>
        <family val="2"/>
      </rPr>
      <t>ZMW</t>
    </r>
  </si>
  <si>
    <t>Dollar de la Barbade</t>
  </si>
  <si>
    <r>
      <rPr>
        <sz val="10.5"/>
        <color theme="1"/>
        <rFont val="Calibri"/>
        <family val="2"/>
      </rPr>
      <t>Lev bulgare (ancien)</t>
    </r>
  </si>
  <si>
    <t>Boliviano bolivien</t>
  </si>
  <si>
    <t>-</t>
  </si>
  <si>
    <t>BYR</t>
  </si>
  <si>
    <t>Rouble de Belarus</t>
  </si>
  <si>
    <r>
      <rPr>
        <sz val="10.5"/>
        <color theme="1"/>
        <rFont val="Calibri"/>
        <family val="2"/>
      </rPr>
      <t>CNH</t>
    </r>
  </si>
  <si>
    <r>
      <rPr>
        <sz val="10.5"/>
        <color theme="1"/>
        <rFont val="Calibri"/>
        <family val="2"/>
      </rPr>
      <t>Yuan renminbi chinois (off-shore)</t>
    </r>
  </si>
  <si>
    <r>
      <rPr>
        <sz val="10.5"/>
        <color theme="1"/>
        <rFont val="Calibri"/>
        <family val="2"/>
      </rPr>
      <t>Peso cubain convertible</t>
    </r>
  </si>
  <si>
    <t>Escudo cap-verdien</t>
  </si>
  <si>
    <r>
      <rPr>
        <sz val="10.5"/>
        <color theme="1"/>
        <rFont val="Calibri"/>
        <family val="2"/>
      </rPr>
      <t>Dollar fidjien</t>
    </r>
  </si>
  <si>
    <r>
      <rPr>
        <sz val="10.5"/>
        <color theme="1"/>
        <rFont val="Calibri"/>
        <family val="2"/>
      </rPr>
      <t>GGP</t>
    </r>
  </si>
  <si>
    <r>
      <rPr>
        <sz val="10.5"/>
        <color theme="1"/>
        <rFont val="Calibri"/>
        <family val="2"/>
      </rPr>
      <t>Livre</t>
    </r>
  </si>
  <si>
    <r>
      <rPr>
        <sz val="10.5"/>
        <color theme="1"/>
        <rFont val="Calibri"/>
        <family val="2"/>
      </rPr>
      <t>Dollar guyanais</t>
    </r>
  </si>
  <si>
    <r>
      <rPr>
        <sz val="10.5"/>
        <color theme="1"/>
        <rFont val="Calibri"/>
        <family val="2"/>
      </rPr>
      <t>Lempira hondurien</t>
    </r>
  </si>
  <si>
    <r>
      <rPr>
        <sz val="10.5"/>
        <color theme="1"/>
        <rFont val="Calibri"/>
        <family val="2"/>
      </rPr>
      <t>Gourde haïtienne</t>
    </r>
  </si>
  <si>
    <r>
      <rPr>
        <sz val="10.5"/>
        <color theme="1"/>
        <rFont val="Calibri"/>
        <family val="2"/>
      </rPr>
      <t>Forint hongrois</t>
    </r>
  </si>
  <si>
    <r>
      <rPr>
        <sz val="10.5"/>
        <color theme="1"/>
        <rFont val="Calibri"/>
        <family val="2"/>
      </rPr>
      <t>Roupie indonésienne</t>
    </r>
  </si>
  <si>
    <r>
      <rPr>
        <sz val="10.5"/>
        <color theme="1"/>
        <rFont val="Calibri"/>
        <family val="2"/>
      </rPr>
      <t>Nouveau shekel israélien</t>
    </r>
  </si>
  <si>
    <r>
      <rPr>
        <sz val="10.5"/>
        <color theme="1"/>
        <rFont val="Calibri"/>
        <family val="2"/>
      </rPr>
      <t>IMP</t>
    </r>
  </si>
  <si>
    <r>
      <rPr>
        <sz val="10.5"/>
        <color theme="1"/>
        <rFont val="Calibri"/>
        <family val="2"/>
      </rPr>
      <t>Livre de l’Île de Man</t>
    </r>
  </si>
  <si>
    <r>
      <rPr>
        <sz val="10.5"/>
        <color theme="1"/>
        <rFont val="Calibri"/>
        <family val="2"/>
      </rPr>
      <t>Roupie indienne</t>
    </r>
  </si>
  <si>
    <r>
      <rPr>
        <sz val="10.5"/>
        <color theme="1"/>
        <rFont val="Calibri"/>
        <family val="2"/>
      </rPr>
      <t>Rial iranien</t>
    </r>
  </si>
  <si>
    <r>
      <rPr>
        <sz val="10.5"/>
        <color theme="1"/>
        <rFont val="Calibri"/>
        <family val="2"/>
      </rPr>
      <t>JEP</t>
    </r>
  </si>
  <si>
    <r>
      <rPr>
        <sz val="10.5"/>
        <color theme="1"/>
        <rFont val="Calibri"/>
        <family val="2"/>
      </rPr>
      <t>Livre de Jersey</t>
    </r>
  </si>
  <si>
    <r>
      <rPr>
        <sz val="10.5"/>
        <color theme="1"/>
        <rFont val="Calibri"/>
        <family val="2"/>
      </rPr>
      <t>Dollar de la Jamaïque</t>
    </r>
  </si>
  <si>
    <r>
      <rPr>
        <sz val="10.5"/>
        <color theme="1"/>
        <rFont val="Calibri"/>
        <family val="2"/>
      </rPr>
      <t>Dinar jordanien</t>
    </r>
  </si>
  <si>
    <r>
      <rPr>
        <sz val="10.5"/>
        <color theme="1"/>
        <rFont val="Calibri"/>
        <family val="2"/>
      </rPr>
      <t>Yen japonais</t>
    </r>
  </si>
  <si>
    <r>
      <rPr>
        <sz val="10.5"/>
        <color theme="1"/>
        <rFont val="Calibri"/>
        <family val="2"/>
      </rPr>
      <t>Shilling kenyan</t>
    </r>
  </si>
  <si>
    <r>
      <rPr>
        <sz val="10.5"/>
        <color theme="1"/>
        <rFont val="Calibri"/>
        <family val="2"/>
      </rPr>
      <t>Sum kirghize</t>
    </r>
  </si>
  <si>
    <t>Riel cambodgien</t>
  </si>
  <si>
    <t>Franc comorien</t>
  </si>
  <si>
    <r>
      <rPr>
        <sz val="10.5"/>
        <color theme="1"/>
        <rFont val="Calibri"/>
        <family val="2"/>
      </rPr>
      <t>Won nord-coréen</t>
    </r>
  </si>
  <si>
    <r>
      <rPr>
        <sz val="10.5"/>
        <color theme="1"/>
        <rFont val="Calibri"/>
        <family val="2"/>
      </rPr>
      <t>Won sud-coréen</t>
    </r>
  </si>
  <si>
    <t>Dollar des Îles Caïman</t>
  </si>
  <si>
    <r>
      <rPr>
        <sz val="10.5"/>
        <color theme="1"/>
        <rFont val="Calibri"/>
        <family val="2"/>
      </rPr>
      <t>Tenge kazakh</t>
    </r>
  </si>
  <si>
    <r>
      <rPr>
        <sz val="10.5"/>
        <color theme="1"/>
        <rFont val="Calibri"/>
        <family val="2"/>
      </rPr>
      <t>Kip laotien</t>
    </r>
  </si>
  <si>
    <r>
      <rPr>
        <sz val="10.5"/>
        <color theme="1"/>
        <rFont val="Calibri"/>
        <family val="2"/>
      </rPr>
      <t>Livre libanaise</t>
    </r>
  </si>
  <si>
    <r>
      <rPr>
        <sz val="10.5"/>
        <color theme="1"/>
        <rFont val="Calibri"/>
        <family val="2"/>
      </rPr>
      <t>Roupie du Sri Lanka</t>
    </r>
  </si>
  <si>
    <r>
      <rPr>
        <sz val="10.5"/>
        <color theme="1"/>
        <rFont val="Calibri"/>
        <family val="2"/>
      </rPr>
      <t>Dollar du Libéria</t>
    </r>
  </si>
  <si>
    <r>
      <rPr>
        <sz val="10.5"/>
        <color theme="1"/>
        <rFont val="Calibri"/>
        <family val="2"/>
      </rPr>
      <t>Dinar libyen</t>
    </r>
  </si>
  <si>
    <r>
      <rPr>
        <sz val="10.5"/>
        <color theme="1"/>
        <rFont val="Calibri"/>
        <family val="2"/>
      </rPr>
      <t>Dirham marocain</t>
    </r>
  </si>
  <si>
    <r>
      <rPr>
        <sz val="10.5"/>
        <color theme="1"/>
        <rFont val="Calibri"/>
        <family val="2"/>
      </rPr>
      <t>Leu moldave</t>
    </r>
  </si>
  <si>
    <r>
      <rPr>
        <sz val="10.5"/>
        <color theme="1"/>
        <rFont val="Calibri"/>
        <family val="2"/>
      </rPr>
      <t>Ariary malgache</t>
    </r>
  </si>
  <si>
    <r>
      <rPr>
        <sz val="10.5"/>
        <color theme="1"/>
        <rFont val="Calibri"/>
        <family val="2"/>
      </rPr>
      <t>Kyat birman</t>
    </r>
  </si>
  <si>
    <r>
      <rPr>
        <sz val="10.5"/>
        <color theme="1"/>
        <rFont val="Calibri"/>
        <family val="2"/>
      </rPr>
      <t>Tugrik mongole</t>
    </r>
  </si>
  <si>
    <r>
      <rPr>
        <sz val="10.5"/>
        <color theme="1"/>
        <rFont val="Calibri"/>
        <family val="2"/>
      </rPr>
      <t>MRO</t>
    </r>
  </si>
  <si>
    <r>
      <rPr>
        <sz val="10.5"/>
        <color theme="1"/>
        <rFont val="Calibri"/>
        <family val="2"/>
      </rPr>
      <t>Ouguiya mauritanien</t>
    </r>
  </si>
  <si>
    <r>
      <rPr>
        <sz val="10.5"/>
        <color theme="1"/>
        <rFont val="Calibri"/>
        <family val="2"/>
      </rPr>
      <t>Roupie mauricienne</t>
    </r>
  </si>
  <si>
    <r>
      <rPr>
        <sz val="10.5"/>
        <color theme="1"/>
        <rFont val="Calibri"/>
        <family val="2"/>
      </rPr>
      <t>Rufiyaa des Maldives</t>
    </r>
  </si>
  <si>
    <r>
      <rPr>
        <sz val="10.5"/>
        <color theme="1"/>
        <rFont val="Calibri"/>
        <family val="2"/>
      </rPr>
      <t>Peso mexicain</t>
    </r>
  </si>
  <si>
    <r>
      <rPr>
        <sz val="10.5"/>
        <color theme="1"/>
        <rFont val="Calibri"/>
        <family val="2"/>
      </rPr>
      <t>Ringgit malais</t>
    </r>
  </si>
  <si>
    <r>
      <rPr>
        <sz val="10.5"/>
        <color theme="1"/>
        <rFont val="Calibri"/>
        <family val="2"/>
      </rPr>
      <t>Metical mozambicain</t>
    </r>
  </si>
  <si>
    <r>
      <rPr>
        <sz val="10.5"/>
        <color theme="1"/>
        <rFont val="Calibri"/>
        <family val="2"/>
      </rPr>
      <t>Dollar namibien</t>
    </r>
  </si>
  <si>
    <r>
      <rPr>
        <sz val="10.5"/>
        <color theme="1"/>
        <rFont val="Calibri"/>
        <family val="2"/>
      </rPr>
      <t>Naira  nigérian</t>
    </r>
  </si>
  <si>
    <r>
      <rPr>
        <sz val="10.5"/>
        <color theme="1"/>
        <rFont val="Calibri"/>
        <family val="2"/>
      </rPr>
      <t xml:space="preserve">Cordoba oro nicaraguayen </t>
    </r>
  </si>
  <si>
    <r>
      <rPr>
        <sz val="10.5"/>
        <color theme="1"/>
        <rFont val="Calibri"/>
        <family val="2"/>
      </rPr>
      <t>Couronne norvégienne</t>
    </r>
  </si>
  <si>
    <r>
      <rPr>
        <sz val="10.5"/>
        <color theme="1"/>
        <rFont val="Calibri"/>
        <family val="2"/>
      </rPr>
      <t>Roupie népalaise</t>
    </r>
  </si>
  <si>
    <r>
      <rPr>
        <sz val="10.5"/>
        <color theme="1"/>
        <rFont val="Calibri"/>
        <family val="2"/>
      </rPr>
      <t>Dollar néo-zélandais</t>
    </r>
  </si>
  <si>
    <r>
      <rPr>
        <sz val="10.5"/>
        <color theme="1"/>
        <rFont val="Calibri"/>
        <family val="2"/>
      </rPr>
      <t>Rial omanais</t>
    </r>
  </si>
  <si>
    <r>
      <rPr>
        <sz val="10.5"/>
        <color theme="1"/>
        <rFont val="Calibri"/>
        <family val="2"/>
      </rPr>
      <t>Peso philippin</t>
    </r>
  </si>
  <si>
    <r>
      <rPr>
        <sz val="10.5"/>
        <color theme="1"/>
        <rFont val="Calibri"/>
        <family val="2"/>
      </rPr>
      <t>Roupie pakistanaise</t>
    </r>
  </si>
  <si>
    <r>
      <rPr>
        <sz val="10.5"/>
        <color theme="1"/>
        <rFont val="Calibri"/>
        <family val="2"/>
      </rPr>
      <t>Zloty polonais</t>
    </r>
  </si>
  <si>
    <r>
      <rPr>
        <sz val="10.5"/>
        <color theme="1"/>
        <rFont val="Calibri"/>
        <family val="2"/>
      </rPr>
      <t>Leu roumain</t>
    </r>
  </si>
  <si>
    <r>
      <rPr>
        <sz val="10.5"/>
        <color theme="1"/>
        <rFont val="Calibri"/>
        <family val="2"/>
      </rPr>
      <t>Dinar serbe</t>
    </r>
  </si>
  <si>
    <r>
      <rPr>
        <sz val="10.5"/>
        <color theme="1"/>
        <rFont val="Calibri"/>
        <family val="2"/>
      </rPr>
      <t>Rouble russe</t>
    </r>
  </si>
  <si>
    <r>
      <rPr>
        <sz val="10.5"/>
        <color theme="1"/>
        <rFont val="Calibri"/>
        <family val="2"/>
      </rPr>
      <t>Franc rwandais</t>
    </r>
  </si>
  <si>
    <r>
      <rPr>
        <sz val="10.5"/>
        <color theme="1"/>
        <rFont val="Calibri"/>
        <family val="2"/>
      </rPr>
      <t>Rial saoudite</t>
    </r>
  </si>
  <si>
    <r>
      <rPr>
        <sz val="10.5"/>
        <color theme="1"/>
        <rFont val="Calibri"/>
        <family val="2"/>
      </rPr>
      <t>Dollar des Îles Salomon</t>
    </r>
  </si>
  <si>
    <r>
      <rPr>
        <sz val="10.5"/>
        <color theme="1"/>
        <rFont val="Calibri"/>
        <family val="2"/>
      </rPr>
      <t>Roupie seychelloise</t>
    </r>
  </si>
  <si>
    <r>
      <rPr>
        <sz val="10.5"/>
        <color theme="1"/>
        <rFont val="Calibri"/>
        <family val="2"/>
      </rPr>
      <t>Livre soudanaise</t>
    </r>
  </si>
  <si>
    <r>
      <rPr>
        <sz val="10.5"/>
        <color theme="1"/>
        <rFont val="Calibri"/>
        <family val="2"/>
      </rPr>
      <t>Couronne suédoise</t>
    </r>
  </si>
  <si>
    <r>
      <rPr>
        <sz val="10.5"/>
        <color theme="1"/>
        <rFont val="Calibri"/>
        <family val="2"/>
      </rPr>
      <t>Dollar de Singapour</t>
    </r>
  </si>
  <si>
    <r>
      <rPr>
        <sz val="10.5"/>
        <color theme="1"/>
        <rFont val="Calibri"/>
        <family val="2"/>
      </rPr>
      <t>Livre de Saint Hélène</t>
    </r>
  </si>
  <si>
    <r>
      <rPr>
        <sz val="10.5"/>
        <color theme="1"/>
        <rFont val="Calibri"/>
        <family val="2"/>
      </rPr>
      <t>Livre sud-soudanaise</t>
    </r>
  </si>
  <si>
    <r>
      <rPr>
        <sz val="10.5"/>
        <color theme="1"/>
        <rFont val="Calibri"/>
        <family val="2"/>
      </rPr>
      <t>STD</t>
    </r>
  </si>
  <si>
    <r>
      <rPr>
        <sz val="10.5"/>
        <color theme="1"/>
        <rFont val="Calibri"/>
        <family val="2"/>
      </rPr>
      <t>Dobra de Sao Tomé-et-Principe</t>
    </r>
  </si>
  <si>
    <r>
      <rPr>
        <sz val="10.5"/>
        <color theme="1"/>
        <rFont val="Calibri"/>
        <family val="2"/>
      </rPr>
      <t>Livre syrienne</t>
    </r>
  </si>
  <si>
    <t>Lilangeni swazi</t>
  </si>
  <si>
    <r>
      <rPr>
        <sz val="10.5"/>
        <color theme="1"/>
        <rFont val="Calibri"/>
        <family val="2"/>
      </rPr>
      <t>Baht thaïlandais</t>
    </r>
  </si>
  <si>
    <r>
      <rPr>
        <sz val="10.5"/>
        <color theme="1"/>
        <rFont val="Calibri"/>
        <family val="2"/>
      </rPr>
      <t>Nouveau manat turkmène</t>
    </r>
  </si>
  <si>
    <r>
      <rPr>
        <sz val="10.5"/>
        <color theme="1"/>
        <rFont val="Calibri"/>
        <family val="2"/>
      </rPr>
      <t>Pa’anga des Îles Tonga</t>
    </r>
  </si>
  <si>
    <r>
      <rPr>
        <sz val="10.5"/>
        <color theme="1"/>
        <rFont val="Calibri"/>
        <family val="2"/>
      </rPr>
      <t>Dollar de Trinité-et-Tobago</t>
    </r>
  </si>
  <si>
    <r>
      <rPr>
        <sz val="10.5"/>
        <color theme="1"/>
        <rFont val="Calibri"/>
        <family val="2"/>
      </rPr>
      <t>TVD</t>
    </r>
  </si>
  <si>
    <r>
      <rPr>
        <sz val="10.5"/>
        <color theme="1"/>
        <rFont val="Calibri"/>
        <family val="2"/>
      </rPr>
      <t>Dollar de Tuvalu</t>
    </r>
  </si>
  <si>
    <r>
      <rPr>
        <sz val="10.5"/>
        <color theme="1"/>
        <rFont val="Calibri"/>
        <family val="2"/>
      </rPr>
      <t>Hryvnia ukrainien</t>
    </r>
  </si>
  <si>
    <r>
      <rPr>
        <sz val="10.5"/>
        <color theme="1"/>
        <rFont val="Calibri"/>
        <family val="2"/>
      </rPr>
      <t xml:space="preserve">Peso uruguayen </t>
    </r>
  </si>
  <si>
    <r>
      <rPr>
        <sz val="10.5"/>
        <color theme="1"/>
        <rFont val="Calibri"/>
        <family val="2"/>
      </rPr>
      <t>Dong vietnamien</t>
    </r>
  </si>
  <si>
    <r>
      <rPr>
        <sz val="10.5"/>
        <color theme="1"/>
        <rFont val="Calibri"/>
        <family val="2"/>
      </rPr>
      <t>Vatu de Vanuatu</t>
    </r>
  </si>
  <si>
    <t>Franc CFA d’Afrique de l’Ouest</t>
  </si>
  <si>
    <r>
      <rPr>
        <sz val="10.5"/>
        <color theme="1"/>
        <rFont val="Calibri"/>
        <family val="2"/>
      </rPr>
      <t>Rial yéménite</t>
    </r>
  </si>
  <si>
    <r>
      <rPr>
        <sz val="10.5"/>
        <color theme="1"/>
        <rFont val="Calibri"/>
        <family val="2"/>
      </rPr>
      <t>Rand sud-africain</t>
    </r>
  </si>
  <si>
    <r>
      <rPr>
        <sz val="10.5"/>
        <color theme="1"/>
        <rFont val="Calibri"/>
        <family val="2"/>
      </rPr>
      <t>Kwacha zambien</t>
    </r>
  </si>
  <si>
    <r>
      <rPr>
        <b/>
        <sz val="10.5"/>
        <color theme="1"/>
        <rFont val="Calibri"/>
        <family val="2"/>
      </rPr>
      <t>Code de devise (ISO 4217)</t>
    </r>
  </si>
  <si>
    <r>
      <rPr>
        <b/>
        <sz val="10.5"/>
        <color theme="1"/>
        <rFont val="Calibri"/>
        <family val="2"/>
      </rPr>
      <t>Code numérique de devise (ISO 4217)</t>
    </r>
  </si>
  <si>
    <t>Franc CFA d’Afrique centrale</t>
  </si>
  <si>
    <r>
      <rPr>
        <sz val="10.5"/>
        <color theme="1"/>
        <rFont val="Calibri"/>
        <family val="2"/>
      </rPr>
      <t>Patca de Macao</t>
    </r>
  </si>
  <si>
    <t>Kosovo</t>
  </si>
  <si>
    <t>XK</t>
  </si>
  <si>
    <t>XKX</t>
  </si>
  <si>
    <r>
      <rPr>
        <b/>
        <sz val="10.5"/>
        <color theme="1"/>
        <rFont val="Calibri"/>
        <family val="2"/>
      </rPr>
      <t>Tableau 3 - Options de déclaration</t>
    </r>
  </si>
  <si>
    <r>
      <rPr>
        <b/>
        <sz val="10.5"/>
        <color theme="1"/>
        <rFont val="Calibri"/>
        <family val="2"/>
      </rPr>
      <t>Tableau 4 - Liste des codes de devise</t>
    </r>
  </si>
  <si>
    <r>
      <rPr>
        <b/>
        <sz val="10.5"/>
        <color theme="1"/>
        <rFont val="Calibri"/>
        <family val="2"/>
      </rPr>
      <t>Tableau 5 - Liste de matières premières</t>
    </r>
  </si>
  <si>
    <t>2501</t>
  </si>
  <si>
    <t>2502</t>
  </si>
  <si>
    <t>2503</t>
  </si>
  <si>
    <t>2504</t>
  </si>
  <si>
    <t>2505</t>
  </si>
  <si>
    <t>2506</t>
  </si>
  <si>
    <t>2507</t>
  </si>
  <si>
    <t>2508</t>
  </si>
  <si>
    <t>2509</t>
  </si>
  <si>
    <t>2510</t>
  </si>
  <si>
    <t>2511</t>
  </si>
  <si>
    <t>2512</t>
  </si>
  <si>
    <t>2513</t>
  </si>
  <si>
    <t>2514</t>
  </si>
  <si>
    <t>2515</t>
  </si>
  <si>
    <t>2516</t>
  </si>
  <si>
    <t>2517</t>
  </si>
  <si>
    <t>2518</t>
  </si>
  <si>
    <t>2519</t>
  </si>
  <si>
    <t>2520</t>
  </si>
  <si>
    <t>2521</t>
  </si>
  <si>
    <t>2522</t>
  </si>
  <si>
    <t>2523</t>
  </si>
  <si>
    <t>2524</t>
  </si>
  <si>
    <t>2525</t>
  </si>
  <si>
    <t>2526</t>
  </si>
  <si>
    <t>2527</t>
  </si>
  <si>
    <t>2528</t>
  </si>
  <si>
    <t>2529</t>
  </si>
  <si>
    <t>2530</t>
  </si>
  <si>
    <t>2601</t>
  </si>
  <si>
    <t>2602</t>
  </si>
  <si>
    <t>2603</t>
  </si>
  <si>
    <t>2604</t>
  </si>
  <si>
    <t>2605</t>
  </si>
  <si>
    <t>2606</t>
  </si>
  <si>
    <t>2607</t>
  </si>
  <si>
    <t>2608</t>
  </si>
  <si>
    <t>2609</t>
  </si>
  <si>
    <t>2610</t>
  </si>
  <si>
    <t>2611</t>
  </si>
  <si>
    <t>2612</t>
  </si>
  <si>
    <t>2613</t>
  </si>
  <si>
    <t>2614</t>
  </si>
  <si>
    <t>2615</t>
  </si>
  <si>
    <t>2616</t>
  </si>
  <si>
    <t>2617</t>
  </si>
  <si>
    <t>2618</t>
  </si>
  <si>
    <t>2619</t>
  </si>
  <si>
    <t>2620</t>
  </si>
  <si>
    <t>2621</t>
  </si>
  <si>
    <t>2701</t>
  </si>
  <si>
    <t>2702</t>
  </si>
  <si>
    <t>2703</t>
  </si>
  <si>
    <t>2704</t>
  </si>
  <si>
    <t>2705</t>
  </si>
  <si>
    <t>2706</t>
  </si>
  <si>
    <t>2707</t>
  </si>
  <si>
    <t>2708</t>
  </si>
  <si>
    <t>2709</t>
  </si>
  <si>
    <t>2710</t>
  </si>
  <si>
    <t>2711</t>
  </si>
  <si>
    <t>2712</t>
  </si>
  <si>
    <t>2713</t>
  </si>
  <si>
    <t>2714</t>
  </si>
  <si>
    <t>2715</t>
  </si>
  <si>
    <t>7102</t>
  </si>
  <si>
    <t>7106</t>
  </si>
  <si>
    <t>7108</t>
  </si>
  <si>
    <r>
      <rPr>
        <b/>
        <sz val="11"/>
        <color theme="1"/>
        <rFont val="Calibri"/>
        <family val="2"/>
        <scheme val="minor"/>
      </rPr>
      <t>Code de produit HS</t>
    </r>
  </si>
  <si>
    <r>
      <rPr>
        <b/>
        <sz val="11"/>
        <color theme="1"/>
        <rFont val="Calibri"/>
        <family val="2"/>
        <scheme val="minor"/>
      </rPr>
      <t>Description de produit HS av. volume</t>
    </r>
  </si>
  <si>
    <r>
      <rPr>
        <b/>
        <sz val="10.5"/>
        <color theme="1"/>
        <rFont val="Calibri"/>
        <family val="2"/>
      </rPr>
      <t>Code GFS</t>
    </r>
  </si>
  <si>
    <t>Nom du flux de revenus</t>
  </si>
  <si>
    <t>Valeur des revenus</t>
  </si>
  <si>
    <t>1112E1</t>
  </si>
  <si>
    <t>1112E2</t>
  </si>
  <si>
    <t>112E</t>
  </si>
  <si>
    <t>Impôts sur la masse salariale et la force de travail</t>
  </si>
  <si>
    <t>113E</t>
  </si>
  <si>
    <t>Impôts sur la propriété</t>
  </si>
  <si>
    <t>1141E</t>
  </si>
  <si>
    <t>1142E</t>
  </si>
  <si>
    <t>114521E</t>
  </si>
  <si>
    <t>114522E</t>
  </si>
  <si>
    <t>11451E</t>
  </si>
  <si>
    <t>1151E</t>
  </si>
  <si>
    <t>1152E</t>
  </si>
  <si>
    <t>1153E1</t>
  </si>
  <si>
    <t>116E</t>
  </si>
  <si>
    <t>Autres impôts payés par les entreprises exploitant des ressources naturelles</t>
  </si>
  <si>
    <t>1212E</t>
  </si>
  <si>
    <t>Cotisations patronales à la sécurité sociale</t>
  </si>
  <si>
    <t>1412E1</t>
  </si>
  <si>
    <t>1412E2</t>
  </si>
  <si>
    <t>1413E</t>
  </si>
  <si>
    <t>1415E1</t>
  </si>
  <si>
    <t>1415E2</t>
  </si>
  <si>
    <t>1415E31</t>
  </si>
  <si>
    <t>1415E32</t>
  </si>
  <si>
    <t>1415E4</t>
  </si>
  <si>
    <t>1415E5</t>
  </si>
  <si>
    <t>1421E</t>
  </si>
  <si>
    <t>1422E</t>
  </si>
  <si>
    <t>143E</t>
  </si>
  <si>
    <t>144E1</t>
  </si>
  <si>
    <t>Transferts volontaires à l’État (donations)</t>
  </si>
  <si>
    <r>
      <rPr>
        <b/>
        <sz val="10.5"/>
        <color theme="1"/>
        <rFont val="Calibri"/>
        <family val="2"/>
      </rPr>
      <t>Codes GFS des flux de revenus issus des entreprises extractives</t>
    </r>
  </si>
  <si>
    <r>
      <rPr>
        <b/>
        <sz val="10.5"/>
        <color theme="1"/>
        <rFont val="Calibri"/>
        <family val="2"/>
      </rPr>
      <t>Tableau 6 - Codes/Classification GFS</t>
    </r>
  </si>
  <si>
    <r>
      <rPr>
        <b/>
        <sz val="10.5"/>
        <color theme="1"/>
        <rFont val="Calibri"/>
        <family val="2"/>
      </rPr>
      <t>Combiné</t>
    </r>
  </si>
  <si>
    <t>Impôts (11E)</t>
  </si>
  <si>
    <t>Impôts sur le revenu, le bénéfice et les plus-values</t>
  </si>
  <si>
    <t>Impôts sur la masse salariale et la force de travail (112E)</t>
  </si>
  <si>
    <t>Impôts sur la propriété (113E)</t>
  </si>
  <si>
    <t>Impôts sur les biens et services (114E)</t>
  </si>
  <si>
    <t>Taxes sur le commerce et les transactions au niveau international (115E)</t>
  </si>
  <si>
    <t>Cotisations sociales (12E)</t>
  </si>
  <si>
    <t>Cotisations patronales à la sécurité sociale (1212E)</t>
  </si>
  <si>
    <t>Autre revenu (14E)</t>
  </si>
  <si>
    <t>Revenu dégagé de la propriété (141E)</t>
  </si>
  <si>
    <t>Ventes de marchandises et de services (142E)</t>
  </si>
  <si>
    <t>Amendes, peines et dédits (143E)</t>
  </si>
  <si>
    <t>Transferts volontaires à l’État (donations) (144E1)</t>
  </si>
  <si>
    <t>GFS Niveau 1</t>
  </si>
  <si>
    <t>GFS Niveau 2</t>
  </si>
  <si>
    <t>GFS Niveau 3</t>
  </si>
  <si>
    <t>GFS Niveau 4</t>
  </si>
  <si>
    <r>
      <rPr>
        <b/>
        <sz val="10.5"/>
        <color theme="1"/>
        <rFont val="Calibri"/>
        <family val="2"/>
      </rPr>
      <t>Secteur (s)</t>
    </r>
  </si>
  <si>
    <t>Nom du projet</t>
  </si>
  <si>
    <t>Entité de l’État</t>
  </si>
  <si>
    <t>Nom du paiement</t>
  </si>
  <si>
    <t>Perçu par projet (O/N)</t>
  </si>
  <si>
    <t>Déclaré par projet (O/N)</t>
  </si>
  <si>
    <t>Commentaires</t>
  </si>
  <si>
    <t>Dividendes (1412E)</t>
  </si>
  <si>
    <t>Des entreprises d’État (1412E1)</t>
  </si>
  <si>
    <t>Provenant de la participation de l’État (1412E2)</t>
  </si>
  <si>
    <t>Retraits à partir du revenu de quasi-sociétés (1413E)</t>
  </si>
  <si>
    <t>Loyers (1415E)</t>
  </si>
  <si>
    <t>Primes (1415E2)</t>
  </si>
  <si>
    <t>Droits sur la production (en nature ou en espèces)(1415E3)</t>
  </si>
  <si>
    <t>Frais administratifs pour services gouvernementaux (1422E)</t>
  </si>
  <si>
    <t>Transferts obligatoires à l’État (infrastructures et autres éléments) (1415E4)</t>
  </si>
  <si>
    <t>Autres paiements de loyer (1415E5)</t>
  </si>
  <si>
    <t>Ventes de marchandises et de services par des entités de l’État (1421E)</t>
  </si>
  <si>
    <t>Impôts ordinaires sur le revenu, le bénéfice et les plus-values (1112E1)</t>
  </si>
  <si>
    <t>Impôts ordinaires sur le revenu, le bénéfice et les plus-values</t>
  </si>
  <si>
    <t>Impôts extraordinaires sur le revenu, le bénéfice et les plus-values</t>
  </si>
  <si>
    <t>Impôts généraux sur les biens et services (TVA, taxes sur les ventes, taxes sur le chiffre d’affaires)</t>
  </si>
  <si>
    <t>Droits d’accise (1142E)</t>
  </si>
  <si>
    <t>Droits d’accise</t>
  </si>
  <si>
    <t>Impôts sur l’usage de biens/permission d’utiliser des biens ou d’exécuter des activités (1145E)</t>
  </si>
  <si>
    <t>Droits de licence</t>
  </si>
  <si>
    <t>Taxes sur les émissions et la pollution</t>
  </si>
  <si>
    <t>Taxes sur les véhicules à moteur (11451E)</t>
  </si>
  <si>
    <t>Taxes sur les véhicules à moteur</t>
  </si>
  <si>
    <t>Droits de douane et autres droits d’importation (1151E)</t>
  </si>
  <si>
    <t>Droits de douane et autres droits d’importation</t>
  </si>
  <si>
    <t>Taxes sur les exportations (1152E)</t>
  </si>
  <si>
    <t>Taxes sur les exportations</t>
  </si>
  <si>
    <t>Bénéfices des monopoles fiscaux sur les ressources naturelles (1153E1)</t>
  </si>
  <si>
    <t>Bénéfices des monopoles fiscaux sur les ressources naturelles</t>
  </si>
  <si>
    <t>Des entreprises d’État</t>
  </si>
  <si>
    <t>Provenant de la participation de l’État</t>
  </si>
  <si>
    <t>Retraits à partir du revenu de quasi-sociétés</t>
  </si>
  <si>
    <t>Redevances</t>
  </si>
  <si>
    <t>Primes</t>
  </si>
  <si>
    <t>Livré/payé directement à l’État (1415E31)</t>
  </si>
  <si>
    <t>Livré/payé directement à l’État</t>
  </si>
  <si>
    <t>Livré/payé à une/des entreprise(s) d’État</t>
  </si>
  <si>
    <t>Transferts obligatoires à l’État (infrastructures et autres éléments)</t>
  </si>
  <si>
    <t>Autres paiements de loyer</t>
  </si>
  <si>
    <t>Ventes de marchandises et de services par des entités de l’État</t>
  </si>
  <si>
    <t>Frais administratifs pour services gouvernementaux</t>
  </si>
  <si>
    <r>
      <rPr>
        <b/>
        <sz val="10.5"/>
        <color theme="1"/>
        <rFont val="Calibri"/>
        <family val="2"/>
      </rPr>
      <t>Tableau 7 - Secteurs</t>
    </r>
  </si>
  <si>
    <t>Entreprise</t>
  </si>
  <si>
    <t>Devise de déclaration</t>
  </si>
  <si>
    <t>Étapes du projet</t>
  </si>
  <si>
    <r>
      <rPr>
        <b/>
        <sz val="10.5"/>
        <color theme="1"/>
        <rFont val="Calibri"/>
        <family val="2"/>
      </rPr>
      <t>Tableau 8 - Phases de projet</t>
    </r>
  </si>
  <si>
    <t>&lt;Sélectionner l’étape&gt;</t>
  </si>
  <si>
    <t>Prospection</t>
  </si>
  <si>
    <t>Développement</t>
  </si>
  <si>
    <r>
      <rPr>
        <sz val="10.5"/>
        <color theme="1"/>
        <rFont val="Calibri"/>
        <family val="2"/>
      </rPr>
      <t>Oui, divulgation systématique</t>
    </r>
  </si>
  <si>
    <t>Référence(s) de la convention juridique : contrat, licence, bail, concession,...</t>
  </si>
  <si>
    <t>AJOUTER UN SECTEUR</t>
  </si>
  <si>
    <t>Secteur</t>
  </si>
  <si>
    <t>USD</t>
  </si>
  <si>
    <t>Secteur</t>
  </si>
  <si>
    <t>Entité de l’État</t>
  </si>
  <si>
    <t>Valeur de revenus</t>
  </si>
  <si>
    <t>Oui</t>
  </si>
  <si>
    <r>
      <rPr>
        <b/>
        <sz val="10.5"/>
        <color theme="1"/>
        <rFont val="Calibri"/>
        <family val="2"/>
      </rPr>
      <t>Code ISO de devise (alpha 3)</t>
    </r>
  </si>
  <si>
    <r>
      <rPr>
        <b/>
        <sz val="10.5"/>
        <color theme="1"/>
        <rFont val="Calibri"/>
        <family val="2"/>
      </rPr>
      <t>Devise</t>
    </r>
  </si>
  <si>
    <t>Liste</t>
  </si>
  <si>
    <r>
      <rPr>
        <b/>
        <sz val="10.5"/>
        <color theme="1"/>
        <rFont val="Calibri"/>
        <family val="2"/>
      </rPr>
      <t>GFS Niveau 1</t>
    </r>
  </si>
  <si>
    <r>
      <rPr>
        <b/>
        <sz val="10.5"/>
        <color theme="1"/>
        <rFont val="Calibri"/>
        <family val="2"/>
      </rPr>
      <t>GFS Niveau 2</t>
    </r>
  </si>
  <si>
    <r>
      <rPr>
        <b/>
        <sz val="10.5"/>
        <color theme="1"/>
        <rFont val="Calibri"/>
        <family val="2"/>
      </rPr>
      <t>GFS Niveau 3</t>
    </r>
  </si>
  <si>
    <r>
      <rPr>
        <b/>
        <sz val="10.5"/>
        <color theme="1"/>
        <rFont val="Calibri"/>
        <family val="2"/>
      </rPr>
      <t>GFS Niveau 4</t>
    </r>
  </si>
  <si>
    <t>USD</t>
  </si>
  <si>
    <t>&lt;Sélectionner l’option&gt;</t>
  </si>
  <si>
    <t>Impôts ordinaires sur le revenu, le bénéfice et les plus-values (1112E1)</t>
  </si>
  <si>
    <t>Impôts ordinaires sur le revenu, le bénéfice et les plus-values (1112E1)</t>
  </si>
  <si>
    <t>&lt;Sélectionner le secteur&gt;</t>
  </si>
  <si>
    <t>Oui</t>
  </si>
  <si>
    <t>Impôts extraordinaires sur le revenu, le bénéfice et les plus-values (1112E2)</t>
  </si>
  <si>
    <t>Impôts (11E)</t>
  </si>
  <si>
    <t>Impôts sur le revenu, le bénéfice et les plus-values (111E)</t>
  </si>
  <si>
    <t>Impôts extraordinaires sur le revenu, le bénéfice et les plus-values (1112E2)</t>
  </si>
  <si>
    <t>Impôts extraordinaires sur le revenu, le bénéfice et les plus-values (1112E2)</t>
  </si>
  <si>
    <t>Pétrole</t>
  </si>
  <si>
    <t>Oui, à travers le rapportage ITIE</t>
  </si>
  <si>
    <t>Impôts (11E)</t>
  </si>
  <si>
    <t>Impôts sur la masse salariale et la force de travail (112E)</t>
  </si>
  <si>
    <t>Impôts sur la masse salariale et la force de travail (112E)</t>
  </si>
  <si>
    <t>Impôts sur la masse salariale et la force de travail (112E)</t>
  </si>
  <si>
    <t>Gaz</t>
  </si>
  <si>
    <t>Production</t>
  </si>
  <si>
    <t>Sans objet.</t>
  </si>
  <si>
    <t>Impôts (11E)</t>
  </si>
  <si>
    <t>Impôts sur la propriété (113E)</t>
  </si>
  <si>
    <t>Impôts sur la propriété (113E)</t>
  </si>
  <si>
    <t>Impôts sur la propriété (113E)</t>
  </si>
  <si>
    <t>Sans objet</t>
  </si>
  <si>
    <t>Non disponible</t>
  </si>
  <si>
    <t>Impôts généraux sur les biens et services (TVA, taxes sur les ventes, taxes sur le chiffre d’affaires)(1141E)</t>
  </si>
  <si>
    <t>Impôts (11E)</t>
  </si>
  <si>
    <t>Impôts généraux sur les biens et services (TVA, taxes sur les ventes, taxes sur le chiffre d’affaires (1141E)</t>
  </si>
  <si>
    <t>Impôts généraux sur les biens et services (TVA, taxes sur les ventes, taxes sur le chiffre d’affaires (1141E)</t>
  </si>
  <si>
    <t>Sans objet</t>
  </si>
  <si>
    <t>Autres</t>
  </si>
  <si>
    <t>USD</t>
  </si>
  <si>
    <t>Dollar des États-Unis</t>
  </si>
  <si>
    <t>Impôts (11E)</t>
  </si>
  <si>
    <t>Impôts sur les biens et services (114E)</t>
  </si>
  <si>
    <t>Droits d’accise (1142E)</t>
  </si>
  <si>
    <t>Droits d’accise (1142E)</t>
  </si>
  <si>
    <t>Pétrole &amp; Gaz</t>
  </si>
  <si>
    <t>Sans objet</t>
  </si>
  <si>
    <t>EUR</t>
  </si>
  <si>
    <t>Euro</t>
  </si>
  <si>
    <t>Droits de licence (114521E)</t>
  </si>
  <si>
    <t>Impôts (11E)</t>
  </si>
  <si>
    <t>Impôts sur les biens et services (114E)</t>
  </si>
  <si>
    <t>Droits de licence (114521E)</t>
  </si>
  <si>
    <t>Autres</t>
  </si>
  <si>
    <r>
      <rPr>
        <b/>
        <sz val="10.5"/>
        <color theme="0"/>
        <rFont val="Calibri"/>
        <family val="2"/>
      </rPr>
      <t>Code de devise (ISO 4217)</t>
    </r>
  </si>
  <si>
    <r>
      <rPr>
        <b/>
        <sz val="10.5"/>
        <color theme="0"/>
        <rFont val="Calibri"/>
        <family val="2"/>
      </rPr>
      <t>Code numérique de devise (ISO 4217)</t>
    </r>
  </si>
  <si>
    <r>
      <rPr>
        <b/>
        <sz val="10.5"/>
        <color theme="0"/>
        <rFont val="Calibri"/>
        <family val="2"/>
      </rPr>
      <t>Devise</t>
    </r>
  </si>
  <si>
    <t>Taxes sur les émissions et la pollution (114522E)</t>
  </si>
  <si>
    <t>Impôts (11E)</t>
  </si>
  <si>
    <t>Impôts sur les biens et services (114E)</t>
  </si>
  <si>
    <t>Impôts sur l’usage de biens/permission d’utiliser des biens ou d’exécuter des activités (1145E)</t>
  </si>
  <si>
    <t>Taxes sur les émissions et la pollution (114522E)</t>
  </si>
  <si>
    <t>Impôts (11E)</t>
  </si>
  <si>
    <t>Impôts sur les biens et services (114E)</t>
  </si>
  <si>
    <t>Impôts sur l’usage de biens/permission d’utiliser des biens ou d’exécuter des activités (1145E)</t>
  </si>
  <si>
    <t>Taxes sur les véhicules à moteur (11451E)</t>
  </si>
  <si>
    <t>XCD</t>
  </si>
  <si>
    <t>Dollar des Caraïbes orientales</t>
  </si>
  <si>
    <r>
      <rPr>
        <sz val="10.5"/>
        <color theme="1"/>
        <rFont val="Calibri"/>
        <family val="2"/>
      </rPr>
      <t>AFN</t>
    </r>
  </si>
  <si>
    <r>
      <rPr>
        <sz val="10.5"/>
        <color theme="1"/>
        <rFont val="Calibri"/>
        <family val="2"/>
      </rPr>
      <t>Afghani afghan</t>
    </r>
  </si>
  <si>
    <t>Impôts (11E)</t>
  </si>
  <si>
    <t>Droits de douane et autres droits d’importation (1151E)</t>
  </si>
  <si>
    <t>Droits de douane et autres droits d’importation (1151E)</t>
  </si>
  <si>
    <r>
      <rPr>
        <sz val="10.5"/>
        <color theme="1"/>
        <rFont val="Calibri"/>
        <family val="2"/>
      </rPr>
      <t>ALL</t>
    </r>
  </si>
  <si>
    <r>
      <rPr>
        <sz val="10.5"/>
        <color theme="1"/>
        <rFont val="Calibri"/>
        <family val="2"/>
      </rPr>
      <t>Lek albanais</t>
    </r>
  </si>
  <si>
    <t>Impôts (11E)</t>
  </si>
  <si>
    <t>Taxes sur le commerce et les transactions au niveau international (115E)</t>
  </si>
  <si>
    <t>Taxes sur les exportations (1152E)</t>
  </si>
  <si>
    <t>Taxes sur les exportations (1152E)</t>
  </si>
  <si>
    <r>
      <rPr>
        <sz val="10.5"/>
        <color theme="1"/>
        <rFont val="Calibri"/>
        <family val="2"/>
      </rPr>
      <t>AMD</t>
    </r>
  </si>
  <si>
    <r>
      <rPr>
        <sz val="10.5"/>
        <color theme="1"/>
        <rFont val="Calibri"/>
        <family val="2"/>
      </rPr>
      <t>Dram arménien</t>
    </r>
  </si>
  <si>
    <t>Impôts (11E)</t>
  </si>
  <si>
    <t>Taxes sur le commerce et les transactions au niveau international (115E)</t>
  </si>
  <si>
    <t>Bénéfices des monopoles fiscaux sur les ressources naturelles (1153E1)</t>
  </si>
  <si>
    <t>Bénéfices des monopoles fiscaux sur les ressources naturelles (1153E1)</t>
  </si>
  <si>
    <t>Pétrole brut, volume</t>
  </si>
  <si>
    <t>Autres impôts payés par les entreprises exploitant des ressources naturelles (116E)</t>
  </si>
  <si>
    <t>Impôts (11E)</t>
  </si>
  <si>
    <t>Autres impôts payés par les entreprises exploitant des ressources naturelles (116E)</t>
  </si>
  <si>
    <t>Autres impôts payés par les entreprises exploitant des ressources naturelles (116E)</t>
  </si>
  <si>
    <t>Autres impôts payés par les entreprises exploitant des ressources naturelles (116E)</t>
  </si>
  <si>
    <r>
      <rPr>
        <sz val="10.5"/>
        <color theme="1"/>
        <rFont val="Calibri"/>
        <family val="2"/>
      </rPr>
      <t>AOA</t>
    </r>
  </si>
  <si>
    <r>
      <rPr>
        <sz val="10.5"/>
        <color theme="1"/>
        <rFont val="Calibri"/>
        <family val="2"/>
      </rPr>
      <t>Kwanza angolais</t>
    </r>
  </si>
  <si>
    <t>Cotisations patronales à la sécurité sociale (1212E)</t>
  </si>
  <si>
    <t>Cotisations patronales à la sécurité sociale (1212E)</t>
  </si>
  <si>
    <t>Cotisations patronales à la sécurité sociale (1212E)</t>
  </si>
  <si>
    <t>EUR</t>
  </si>
  <si>
    <t>Euro</t>
  </si>
  <si>
    <r>
      <rPr>
        <sz val="10.5"/>
        <color theme="1"/>
        <rFont val="Calibri"/>
        <family val="2"/>
      </rPr>
      <t>ARS</t>
    </r>
  </si>
  <si>
    <r>
      <rPr>
        <sz val="10.5"/>
        <color theme="1"/>
        <rFont val="Calibri"/>
        <family val="2"/>
      </rPr>
      <t>Peso argentin</t>
    </r>
  </si>
  <si>
    <t>Des entreprises d’État (1412E1)</t>
  </si>
  <si>
    <r>
      <rPr>
        <sz val="10.5"/>
        <color theme="1"/>
        <rFont val="Calibri"/>
        <family val="2"/>
      </rPr>
      <t>AUD</t>
    </r>
  </si>
  <si>
    <r>
      <rPr>
        <sz val="10.5"/>
        <color theme="1"/>
        <rFont val="Calibri"/>
        <family val="2"/>
      </rPr>
      <t>Dollar australien</t>
    </r>
  </si>
  <si>
    <t>Autre revenu (14E)</t>
  </si>
  <si>
    <t>Revenu dégagé de la propriété (141E)</t>
  </si>
  <si>
    <t>Dividendes (1412E)</t>
  </si>
  <si>
    <t>Provenant de la participation de l’État (1412E2)</t>
  </si>
  <si>
    <r>
      <rPr>
        <sz val="10.5"/>
        <color theme="1"/>
        <rFont val="Calibri"/>
        <family val="2"/>
      </rPr>
      <t>AWG</t>
    </r>
  </si>
  <si>
    <r>
      <rPr>
        <sz val="10.5"/>
        <color theme="1"/>
        <rFont val="Calibri"/>
        <family val="2"/>
      </rPr>
      <t>Florin d’Aruba</t>
    </r>
  </si>
  <si>
    <t>Autre revenu (14E)</t>
  </si>
  <si>
    <t>Revenu dégagé de la propriété (141E)</t>
  </si>
  <si>
    <t>Retraits à partir du revenu de quasi-sociétés (1413E)</t>
  </si>
  <si>
    <t>Retraits à partir du revenu de quasi-sociétés (1413E)</t>
  </si>
  <si>
    <r>
      <rPr>
        <sz val="10.5"/>
        <color theme="1"/>
        <rFont val="Calibri"/>
        <family val="2"/>
      </rPr>
      <t>AZN</t>
    </r>
  </si>
  <si>
    <r>
      <rPr>
        <sz val="10.5"/>
        <color theme="1"/>
        <rFont val="Calibri"/>
        <family val="2"/>
      </rPr>
      <t>Manat azéri</t>
    </r>
  </si>
  <si>
    <t>Redevances (1415E1)</t>
  </si>
  <si>
    <t>Autre revenu (14E)</t>
  </si>
  <si>
    <t>Revenu dégagé de la propriété (141E)</t>
  </si>
  <si>
    <t>Redevances (1415E1)</t>
  </si>
  <si>
    <t>Autre revenu (14E)</t>
  </si>
  <si>
    <t>Revenu dégagé de la propriété (141E)</t>
  </si>
  <si>
    <t>Loyers (1415E)</t>
  </si>
  <si>
    <t>Primes (1415E2)</t>
  </si>
  <si>
    <r>
      <rPr>
        <sz val="10.5"/>
        <color theme="1"/>
        <rFont val="Calibri"/>
        <family val="2"/>
      </rPr>
      <t>BBD</t>
    </r>
  </si>
  <si>
    <r>
      <rPr>
        <sz val="10.5"/>
        <color theme="1"/>
        <rFont val="Calibri"/>
        <family val="2"/>
      </rPr>
      <t>Dollar de la Barbade</t>
    </r>
  </si>
  <si>
    <t>Autre revenu (14E)</t>
  </si>
  <si>
    <t>Revenu dégagé de la propriété (141E)</t>
  </si>
  <si>
    <t>Loyers (1415E)</t>
  </si>
  <si>
    <r>
      <rPr>
        <sz val="10.5"/>
        <color theme="1"/>
        <rFont val="Calibri"/>
        <family val="2"/>
      </rPr>
      <t>BDT</t>
    </r>
  </si>
  <si>
    <r>
      <rPr>
        <sz val="10.5"/>
        <color theme="1"/>
        <rFont val="Calibri"/>
        <family val="2"/>
      </rPr>
      <t>Taka bangladeshi</t>
    </r>
  </si>
  <si>
    <t>Autre revenu (14E)</t>
  </si>
  <si>
    <t>Revenu dégagé de la propriété (141E)</t>
  </si>
  <si>
    <t>Loyers (1415E)</t>
  </si>
  <si>
    <t>Droits sur la production (en nature ou en espèces)(1415E3)</t>
  </si>
  <si>
    <t>EUR</t>
  </si>
  <si>
    <t>Euro</t>
  </si>
  <si>
    <t>Autre revenu (14E)</t>
  </si>
  <si>
    <t>Revenu dégagé de la propriété (141E)</t>
  </si>
  <si>
    <t>Loyers (1415E)</t>
  </si>
  <si>
    <t>Transferts obligatoires à l’État (infrastructures et autres éléments) (1415E4)</t>
  </si>
  <si>
    <r>
      <rPr>
        <sz val="10.5"/>
        <color theme="1"/>
        <rFont val="Calibri"/>
        <family val="2"/>
      </rPr>
      <t>BHD</t>
    </r>
  </si>
  <si>
    <r>
      <rPr>
        <sz val="10.5"/>
        <color theme="1"/>
        <rFont val="Calibri"/>
        <family val="2"/>
      </rPr>
      <t>Dinar de Bahreïn</t>
    </r>
  </si>
  <si>
    <t>Autre revenu (14E)</t>
  </si>
  <si>
    <t>Revenu dégagé de la propriété (141E)</t>
  </si>
  <si>
    <t>Loyers (1415E)</t>
  </si>
  <si>
    <t>Autres paiements de loyer (1415E5)</t>
  </si>
  <si>
    <t>Autre revenu (14E)</t>
  </si>
  <si>
    <t>Ventes de marchandises et de services par des entités de l’État (1421E)</t>
  </si>
  <si>
    <t>Ventes de marchandises et de services par des entités de l’État (1421E)</t>
  </si>
  <si>
    <r>
      <rPr>
        <sz val="10.5"/>
        <color theme="1"/>
        <rFont val="Calibri"/>
        <family val="2"/>
      </rPr>
      <t>BMD</t>
    </r>
  </si>
  <si>
    <r>
      <rPr>
        <sz val="10.5"/>
        <color theme="1"/>
        <rFont val="Calibri"/>
        <family val="2"/>
      </rPr>
      <t>Dollar des Bermudes</t>
    </r>
  </si>
  <si>
    <t>Autre revenu (14E)</t>
  </si>
  <si>
    <t>Ventes de marchandises et de services (142E)</t>
  </si>
  <si>
    <t>Frais administratifs pour services gouvernementaux (1422E)</t>
  </si>
  <si>
    <t>Frais administratifs pour services gouvernementaux (1422E)</t>
  </si>
  <si>
    <t>BTN</t>
  </si>
  <si>
    <t>Autre revenu (14E)</t>
  </si>
  <si>
    <r>
      <rPr>
        <sz val="10.5"/>
        <color theme="1"/>
        <rFont val="Calibri"/>
        <family val="2"/>
      </rPr>
      <t>BOB</t>
    </r>
  </si>
  <si>
    <r>
      <rPr>
        <sz val="10.5"/>
        <color theme="1"/>
        <rFont val="Calibri"/>
        <family val="2"/>
      </rPr>
      <t>Boliviano bolivien</t>
    </r>
  </si>
  <si>
    <t>Autre revenu (14E)</t>
  </si>
  <si>
    <t>Transferts volontaires à l’État (donations)(144E1)</t>
  </si>
  <si>
    <t>Transferts volontaires à l’État (donations)(144E1)</t>
  </si>
  <si>
    <t>Transferts volontaires à l’État (donations)(144E1)</t>
  </si>
  <si>
    <t>BAM</t>
  </si>
  <si>
    <t>Mark convertible de Bosnie-Herzégovine</t>
  </si>
  <si>
    <t>&lt;Sélectionner à partir du menu&gt;</t>
  </si>
  <si>
    <t>&lt;Sélectionner à partir du menu&gt;</t>
  </si>
  <si>
    <t>&lt;Sélectionner à partir du menu&gt;</t>
  </si>
  <si>
    <t>&lt;Sélectionner à partir du menu&gt;</t>
  </si>
  <si>
    <t>&lt;Sélectionner à partir du menu&gt;</t>
  </si>
  <si>
    <t>&lt;Sélectionner à partir du menu&gt;</t>
  </si>
  <si>
    <t>&lt;Sélectionner à partir du menu&gt;</t>
  </si>
  <si>
    <r>
      <rPr>
        <sz val="10.5"/>
        <color theme="1"/>
        <rFont val="Calibri"/>
        <family val="2"/>
      </rPr>
      <t>BSD</t>
    </r>
  </si>
  <si>
    <r>
      <rPr>
        <sz val="10.5"/>
        <color theme="1"/>
        <rFont val="Calibri"/>
        <family val="2"/>
      </rPr>
      <t>Dollar bahamien</t>
    </r>
  </si>
  <si>
    <t>BRL</t>
  </si>
  <si>
    <t>Réal brésilien</t>
  </si>
  <si>
    <r>
      <rPr>
        <sz val="10.5"/>
        <color theme="1"/>
        <rFont val="Calibri"/>
        <family val="2"/>
      </rPr>
      <t>BTN</t>
    </r>
  </si>
  <si>
    <t>USD</t>
  </si>
  <si>
    <t>Dollar des États-Unis</t>
  </si>
  <si>
    <r>
      <rPr>
        <sz val="10.5"/>
        <color theme="1"/>
        <rFont val="Calibri"/>
        <family val="2"/>
      </rPr>
      <t>BWP</t>
    </r>
  </si>
  <si>
    <r>
      <rPr>
        <sz val="10.5"/>
        <color theme="1"/>
        <rFont val="Calibri"/>
        <family val="2"/>
      </rPr>
      <t>Pula du Botswana</t>
    </r>
  </si>
  <si>
    <t>USD</t>
  </si>
  <si>
    <t>Dollar des États-Unis</t>
  </si>
  <si>
    <r>
      <rPr>
        <sz val="10.5"/>
        <color theme="1"/>
        <rFont val="Calibri"/>
        <family val="2"/>
      </rPr>
      <t>BYR</t>
    </r>
  </si>
  <si>
    <r>
      <rPr>
        <sz val="10.5"/>
        <color theme="1"/>
        <rFont val="Calibri"/>
        <family val="2"/>
      </rPr>
      <t>Rouble de Belarus</t>
    </r>
  </si>
  <si>
    <t>BND</t>
  </si>
  <si>
    <t>Dollar de Brunei</t>
  </si>
  <si>
    <r>
      <rPr>
        <sz val="10.5"/>
        <color theme="1"/>
        <rFont val="Calibri"/>
        <family val="2"/>
      </rPr>
      <t>BZD</t>
    </r>
  </si>
  <si>
    <r>
      <rPr>
        <sz val="10.5"/>
        <color theme="1"/>
        <rFont val="Calibri"/>
        <family val="2"/>
      </rPr>
      <t>Dollar de Belize</t>
    </r>
  </si>
  <si>
    <t>BGN</t>
  </si>
  <si>
    <t>Lev bulgare (ancien)</t>
  </si>
  <si>
    <t>XOF</t>
  </si>
  <si>
    <t>Franc CFA d’Afrique de l’Ouest</t>
  </si>
  <si>
    <t>BIF</t>
  </si>
  <si>
    <t>Franc du Burundi</t>
  </si>
  <si>
    <t>Gaz naturel, volume</t>
  </si>
  <si>
    <t>CAD</t>
  </si>
  <si>
    <t>Dollar canadien</t>
  </si>
  <si>
    <t>XAF</t>
  </si>
  <si>
    <t>Franc CFA d’Afrique centrale</t>
  </si>
  <si>
    <r>
      <rPr>
        <sz val="10.5"/>
        <color theme="1"/>
        <rFont val="Calibri"/>
        <family val="2"/>
      </rPr>
      <t>CVE</t>
    </r>
  </si>
  <si>
    <r>
      <rPr>
        <sz val="10.5"/>
        <color theme="1"/>
        <rFont val="Calibri"/>
        <family val="2"/>
      </rPr>
      <t>Escudo cap-verdien</t>
    </r>
  </si>
  <si>
    <t>XAF</t>
  </si>
  <si>
    <t>Franc CFA d’Afrique centrale</t>
  </si>
  <si>
    <t>CLF</t>
  </si>
  <si>
    <t>CNH</t>
  </si>
  <si>
    <t>Yuan renminbi chinois (off-shore)</t>
  </si>
  <si>
    <t>AUD</t>
  </si>
  <si>
    <t>Dollar australien</t>
  </si>
  <si>
    <t>AUD</t>
  </si>
  <si>
    <t>Dollar australien</t>
  </si>
  <si>
    <r>
      <rPr>
        <sz val="10.5"/>
        <color theme="1"/>
        <rFont val="Calibri"/>
        <family val="2"/>
      </rPr>
      <t>DZD</t>
    </r>
  </si>
  <si>
    <r>
      <rPr>
        <sz val="10.5"/>
        <color theme="1"/>
        <rFont val="Calibri"/>
        <family val="2"/>
      </rPr>
      <t>Dinar algérien</t>
    </r>
  </si>
  <si>
    <t>COP</t>
  </si>
  <si>
    <t>Peso colombien</t>
  </si>
  <si>
    <t>CRC</t>
  </si>
  <si>
    <t>Colon costaricain</t>
  </si>
  <si>
    <t>XOF</t>
  </si>
  <si>
    <t>Franc CFA d’Afrique de l’Ouest</t>
  </si>
  <si>
    <r>
      <rPr>
        <sz val="10.5"/>
        <color theme="1"/>
        <rFont val="Calibri"/>
        <family val="2"/>
      </rPr>
      <t>EUR</t>
    </r>
  </si>
  <si>
    <r>
      <rPr>
        <sz val="10.5"/>
        <color theme="1"/>
        <rFont val="Calibri"/>
        <family val="2"/>
      </rPr>
      <t>Euro</t>
    </r>
  </si>
  <si>
    <t>CUC</t>
  </si>
  <si>
    <t>Peso cubain convertible</t>
  </si>
  <si>
    <t>EUR</t>
  </si>
  <si>
    <t>Euro</t>
  </si>
  <si>
    <t>CZK</t>
  </si>
  <si>
    <t>Couronne tchèque</t>
  </si>
  <si>
    <t>CDF</t>
  </si>
  <si>
    <t>Franc congolais</t>
  </si>
  <si>
    <t>DKK</t>
  </si>
  <si>
    <t>Couronne danoise</t>
  </si>
  <si>
    <t>DJF</t>
  </si>
  <si>
    <t>Franc djiboutien</t>
  </si>
  <si>
    <t>XCD</t>
  </si>
  <si>
    <t>Dollar des Caraïbes orientales</t>
  </si>
  <si>
    <t>DOP</t>
  </si>
  <si>
    <t>Peso dominicain</t>
  </si>
  <si>
    <t>USD</t>
  </si>
  <si>
    <t>Dollar des États-Unis</t>
  </si>
  <si>
    <t>EGP</t>
  </si>
  <si>
    <t>Livre égyptienne</t>
  </si>
  <si>
    <t>USD</t>
  </si>
  <si>
    <t>Dollar des États-Unis</t>
  </si>
  <si>
    <t>XAF</t>
  </si>
  <si>
    <t>Franc CFA d’Afrique centrale</t>
  </si>
  <si>
    <t>ERN</t>
  </si>
  <si>
    <t>Nakfa érythréen</t>
  </si>
  <si>
    <r>
      <rPr>
        <sz val="10.5"/>
        <color theme="1"/>
        <rFont val="Calibri"/>
        <family val="2"/>
      </rPr>
      <t>HRK</t>
    </r>
  </si>
  <si>
    <r>
      <rPr>
        <sz val="10.5"/>
        <color theme="1"/>
        <rFont val="Calibri"/>
        <family val="2"/>
      </rPr>
      <t>Kuna croate</t>
    </r>
  </si>
  <si>
    <t>EUR</t>
  </si>
  <si>
    <t>Euro</t>
  </si>
  <si>
    <t>ETB</t>
  </si>
  <si>
    <t>Birr éthiopien</t>
  </si>
  <si>
    <t>FKP</t>
  </si>
  <si>
    <t>Livre des Malouines</t>
  </si>
  <si>
    <t>DKK</t>
  </si>
  <si>
    <t>Couronne danoise</t>
  </si>
  <si>
    <t>FJD</t>
  </si>
  <si>
    <t>Dollar fidjien</t>
  </si>
  <si>
    <t>EUR</t>
  </si>
  <si>
    <t>Euro</t>
  </si>
  <si>
    <t>EUR</t>
  </si>
  <si>
    <t>Euro</t>
  </si>
  <si>
    <t>EUR</t>
  </si>
  <si>
    <t>Euro</t>
  </si>
  <si>
    <t>EUR</t>
  </si>
  <si>
    <t>Euro</t>
  </si>
  <si>
    <t>EUR</t>
  </si>
  <si>
    <t>Euro</t>
  </si>
  <si>
    <t>XAF</t>
  </si>
  <si>
    <t>Franc CFA d’Afrique centrale</t>
  </si>
  <si>
    <t>GMD</t>
  </si>
  <si>
    <t>Dalasi gambien</t>
  </si>
  <si>
    <t>GEL</t>
  </si>
  <si>
    <t>Lari géorgien</t>
  </si>
  <si>
    <t>EUR</t>
  </si>
  <si>
    <t>Euro</t>
  </si>
  <si>
    <t>GHS</t>
  </si>
  <si>
    <t>Cedi ghanéen</t>
  </si>
  <si>
    <r>
      <rPr>
        <sz val="10.5"/>
        <color theme="1"/>
        <rFont val="Calibri"/>
        <family val="2"/>
      </rPr>
      <t>KHR</t>
    </r>
  </si>
  <si>
    <r>
      <rPr>
        <sz val="10.5"/>
        <color theme="1"/>
        <rFont val="Calibri"/>
        <family val="2"/>
      </rPr>
      <t>Riel cambodgien</t>
    </r>
  </si>
  <si>
    <t>GIP</t>
  </si>
  <si>
    <t>Livre de Gibraltar</t>
  </si>
  <si>
    <r>
      <rPr>
        <sz val="10.5"/>
        <color theme="1"/>
        <rFont val="Calibri"/>
        <family val="2"/>
      </rPr>
      <t>KMF</t>
    </r>
  </si>
  <si>
    <r>
      <rPr>
        <sz val="10.5"/>
        <color theme="1"/>
        <rFont val="Calibri"/>
        <family val="2"/>
      </rPr>
      <t>Franc comorien</t>
    </r>
  </si>
  <si>
    <t>EUR</t>
  </si>
  <si>
    <t>Euro</t>
  </si>
  <si>
    <t>DKK</t>
  </si>
  <si>
    <t>Couronne danoise</t>
  </si>
  <si>
    <t>XCD</t>
  </si>
  <si>
    <t>Dollar des Caraïbes orientales</t>
  </si>
  <si>
    <t>EUR</t>
  </si>
  <si>
    <t>Euro</t>
  </si>
  <si>
    <r>
      <rPr>
        <sz val="10.5"/>
        <color theme="1"/>
        <rFont val="Calibri"/>
        <family val="2"/>
      </rPr>
      <t>KYD</t>
    </r>
  </si>
  <si>
    <r>
      <rPr>
        <sz val="10.5"/>
        <color theme="1"/>
        <rFont val="Calibri"/>
        <family val="2"/>
      </rPr>
      <t>Dollar des Îles Caïman</t>
    </r>
  </si>
  <si>
    <t>USD</t>
  </si>
  <si>
    <t>Dollar des États-Unis</t>
  </si>
  <si>
    <t>GTQ</t>
  </si>
  <si>
    <t>Quetzal guatémaltèque</t>
  </si>
  <si>
    <t>GGP</t>
  </si>
  <si>
    <t>Livre</t>
  </si>
  <si>
    <t>GNF</t>
  </si>
  <si>
    <t>Franc guinéen</t>
  </si>
  <si>
    <t>XOF</t>
  </si>
  <si>
    <t>Franc CFA d’Afrique de l’Ouest</t>
  </si>
  <si>
    <t>GYD</t>
  </si>
  <si>
    <t>Dollar guyanais</t>
  </si>
  <si>
    <t>HTG</t>
  </si>
  <si>
    <t>Gourde haïtienne</t>
  </si>
  <si>
    <t>HNL</t>
  </si>
  <si>
    <t>Lempira hondurien</t>
  </si>
  <si>
    <t>HKD</t>
  </si>
  <si>
    <t>Dollar de Hong Kong</t>
  </si>
  <si>
    <t>HUF</t>
  </si>
  <si>
    <t>Forint hongrois</t>
  </si>
  <si>
    <t>ISK</t>
  </si>
  <si>
    <t>Couronne islandaise</t>
  </si>
  <si>
    <t>INR</t>
  </si>
  <si>
    <t>Roupie indienne</t>
  </si>
  <si>
    <t>IDR</t>
  </si>
  <si>
    <t>Roupie indonésienne</t>
  </si>
  <si>
    <t>IRR</t>
  </si>
  <si>
    <t>Rial iranien</t>
  </si>
  <si>
    <t>IQD</t>
  </si>
  <si>
    <t>Dinar irakien</t>
  </si>
  <si>
    <t>EUR</t>
  </si>
  <si>
    <t>Euro</t>
  </si>
  <si>
    <t>IMP</t>
  </si>
  <si>
    <t>Livre de l’Île de Man</t>
  </si>
  <si>
    <t>ILS</t>
  </si>
  <si>
    <t>Nouveau shekel israélien</t>
  </si>
  <si>
    <t>EUR</t>
  </si>
  <si>
    <t>Euro</t>
  </si>
  <si>
    <t>JMD</t>
  </si>
  <si>
    <t>Dollar de la Jamaïque</t>
  </si>
  <si>
    <t>JPY</t>
  </si>
  <si>
    <t>Yen japonais</t>
  </si>
  <si>
    <t>JEP</t>
  </si>
  <si>
    <t>Livre de Jersey</t>
  </si>
  <si>
    <t>JOD</t>
  </si>
  <si>
    <t>Dinar jordanien</t>
  </si>
  <si>
    <t>KZT</t>
  </si>
  <si>
    <t>Tenge kazakh</t>
  </si>
  <si>
    <t>KES</t>
  </si>
  <si>
    <t>Shilling kenyan</t>
  </si>
  <si>
    <t>KPW</t>
  </si>
  <si>
    <t>Won nord-coréen</t>
  </si>
  <si>
    <t>KRW</t>
  </si>
  <si>
    <t>Won sud-coréen</t>
  </si>
  <si>
    <t>EUR</t>
  </si>
  <si>
    <t>Euro</t>
  </si>
  <si>
    <t>KWD</t>
  </si>
  <si>
    <t>KGS</t>
  </si>
  <si>
    <t>Sum kirghize</t>
  </si>
  <si>
    <t>LAK</t>
  </si>
  <si>
    <t>Kip laotien</t>
  </si>
  <si>
    <t>EUR</t>
  </si>
  <si>
    <t>Euro</t>
  </si>
  <si>
    <t>LBP</t>
  </si>
  <si>
    <t>Livre libanaise</t>
  </si>
  <si>
    <t>LSL</t>
  </si>
  <si>
    <t>Loti du Lesotho</t>
  </si>
  <si>
    <t>LRD</t>
  </si>
  <si>
    <t>Dollar du Libéria</t>
  </si>
  <si>
    <t>LYD</t>
  </si>
  <si>
    <t>Dinar libyen</t>
  </si>
  <si>
    <t>CHF</t>
  </si>
  <si>
    <t>Franc suisse</t>
  </si>
  <si>
    <t>EUR</t>
  </si>
  <si>
    <t>Euro</t>
  </si>
  <si>
    <t>EUR</t>
  </si>
  <si>
    <t>Euro</t>
  </si>
  <si>
    <t>MOP</t>
  </si>
  <si>
    <t>Patca de Macao</t>
  </si>
  <si>
    <t>MKD</t>
  </si>
  <si>
    <t>MKD</t>
  </si>
  <si>
    <t>Denar macédonien</t>
  </si>
  <si>
    <t>MGA</t>
  </si>
  <si>
    <t>Ariary malgache</t>
  </si>
  <si>
    <t>MWK</t>
  </si>
  <si>
    <t>Kwacha du Malawi</t>
  </si>
  <si>
    <t>MYR</t>
  </si>
  <si>
    <t>Ringgit malais</t>
  </si>
  <si>
    <t>MVR</t>
  </si>
  <si>
    <t>Rufiyaa des Maldives</t>
  </si>
  <si>
    <t>XOF</t>
  </si>
  <si>
    <t>Franc CFA d’Afrique de l’Ouest</t>
  </si>
  <si>
    <t>EUR</t>
  </si>
  <si>
    <t>Euro</t>
  </si>
  <si>
    <t>USD</t>
  </si>
  <si>
    <t>Dollar des États-Unis</t>
  </si>
  <si>
    <t>EUR</t>
  </si>
  <si>
    <t>Euro</t>
  </si>
  <si>
    <t>MRO</t>
  </si>
  <si>
    <t>Ouguiya mauritanien</t>
  </si>
  <si>
    <t>MUR</t>
  </si>
  <si>
    <t>Roupie mauricienne</t>
  </si>
  <si>
    <t>EUR</t>
  </si>
  <si>
    <t>Euro</t>
  </si>
  <si>
    <r>
      <rPr>
        <sz val="10.5"/>
        <color theme="1"/>
        <rFont val="Calibri"/>
        <family val="2"/>
      </rPr>
      <t>SZL</t>
    </r>
  </si>
  <si>
    <r>
      <rPr>
        <sz val="10.5"/>
        <color theme="1"/>
        <rFont val="Calibri"/>
        <family val="2"/>
      </rPr>
      <t>Lilangeni swazi</t>
    </r>
  </si>
  <si>
    <t>MXN</t>
  </si>
  <si>
    <t>Peso mexicain</t>
  </si>
  <si>
    <t>USD</t>
  </si>
  <si>
    <t>Dollar des États-Unis</t>
  </si>
  <si>
    <t>MDL</t>
  </si>
  <si>
    <t>Leu moldave</t>
  </si>
  <si>
    <t>EUR</t>
  </si>
  <si>
    <t>Euro</t>
  </si>
  <si>
    <t>MNT</t>
  </si>
  <si>
    <t>Tugrik mongole</t>
  </si>
  <si>
    <t>EUR</t>
  </si>
  <si>
    <t>Euro</t>
  </si>
  <si>
    <t>XCD</t>
  </si>
  <si>
    <t>Dollar des Caraïbes orientales</t>
  </si>
  <si>
    <t>MAD</t>
  </si>
  <si>
    <t>Dirham marocain</t>
  </si>
  <si>
    <t>MZN</t>
  </si>
  <si>
    <t>Metical mozambicain</t>
  </si>
  <si>
    <t>MMK</t>
  </si>
  <si>
    <t>Kyat birman</t>
  </si>
  <si>
    <t>NAD</t>
  </si>
  <si>
    <t>Dollar namibien</t>
  </si>
  <si>
    <t>NPR</t>
  </si>
  <si>
    <t>Roupie népalaise</t>
  </si>
  <si>
    <r>
      <rPr>
        <sz val="10.5"/>
        <color theme="1"/>
        <rFont val="Calibri"/>
        <family val="2"/>
      </rPr>
      <t>USD</t>
    </r>
  </si>
  <si>
    <r>
      <rPr>
        <sz val="10.5"/>
        <color theme="1"/>
        <rFont val="Calibri"/>
        <family val="2"/>
      </rPr>
      <t>Dollar des États-Unis</t>
    </r>
  </si>
  <si>
    <t>EUR</t>
  </si>
  <si>
    <t>Euro</t>
  </si>
  <si>
    <r>
      <rPr>
        <sz val="10.5"/>
        <color theme="1"/>
        <rFont val="Calibri"/>
        <family val="2"/>
      </rPr>
      <t>USD</t>
    </r>
  </si>
  <si>
    <t>ANG</t>
  </si>
  <si>
    <t>Florin des Antilles néerlandaises</t>
  </si>
  <si>
    <t>NZD</t>
  </si>
  <si>
    <t>Dollar néo-zélandaise</t>
  </si>
  <si>
    <t>NIO</t>
  </si>
  <si>
    <t xml:space="preserve">Cordoba oro nicaraguayen </t>
  </si>
  <si>
    <t>XOF</t>
  </si>
  <si>
    <t>Franc CFA d’Afrique de l’Ouest</t>
  </si>
  <si>
    <t>NGN</t>
  </si>
  <si>
    <t>Naira  nigérian</t>
  </si>
  <si>
    <r>
      <rPr>
        <sz val="10.5"/>
        <color theme="1"/>
        <rFont val="Calibri"/>
        <family val="2"/>
      </rPr>
      <t>XAF</t>
    </r>
  </si>
  <si>
    <r>
      <rPr>
        <sz val="10.5"/>
        <color theme="1"/>
        <rFont val="Calibri"/>
        <family val="2"/>
      </rPr>
      <t>Franc CFA d’Afrique centrale</t>
    </r>
  </si>
  <si>
    <r>
      <rPr>
        <sz val="10.5"/>
        <color theme="1"/>
        <rFont val="Calibri"/>
        <family val="2"/>
      </rPr>
      <t>XCD</t>
    </r>
  </si>
  <si>
    <r>
      <rPr>
        <sz val="10.5"/>
        <color theme="1"/>
        <rFont val="Calibri"/>
        <family val="2"/>
      </rPr>
      <t>Dollar des Caraïbes orientales</t>
    </r>
  </si>
  <si>
    <t>USD</t>
  </si>
  <si>
    <t>Dollar des États-Unis</t>
  </si>
  <si>
    <r>
      <rPr>
        <sz val="10.5"/>
        <color theme="1"/>
        <rFont val="Calibri"/>
        <family val="2"/>
      </rPr>
      <t>XOF</t>
    </r>
  </si>
  <si>
    <r>
      <rPr>
        <sz val="10.5"/>
        <color theme="1"/>
        <rFont val="Calibri"/>
        <family val="2"/>
      </rPr>
      <t>Franc CFA d’Afrique de l’Ouest</t>
    </r>
  </si>
  <si>
    <t>NOK</t>
  </si>
  <si>
    <t>Couronne norvégienne</t>
  </si>
  <si>
    <t>OMR</t>
  </si>
  <si>
    <t>Rial omani</t>
  </si>
  <si>
    <t>PKR</t>
  </si>
  <si>
    <t>Roupie pakistanaise</t>
  </si>
  <si>
    <t>USD</t>
  </si>
  <si>
    <t>Dollar des États-Unis</t>
  </si>
  <si>
    <t>PAB</t>
  </si>
  <si>
    <t>PGK</t>
  </si>
  <si>
    <t>PYG</t>
  </si>
  <si>
    <t>Guarani paraguayen</t>
  </si>
  <si>
    <t>PEN</t>
  </si>
  <si>
    <t>Sol péruvien</t>
  </si>
  <si>
    <t>PHP</t>
  </si>
  <si>
    <t>Peso philippin</t>
  </si>
  <si>
    <t>PLN</t>
  </si>
  <si>
    <t>Zloty polonais</t>
  </si>
  <si>
    <t>EUR</t>
  </si>
  <si>
    <t>Euro</t>
  </si>
  <si>
    <t>USD</t>
  </si>
  <si>
    <t>Dollar des États-Unis</t>
  </si>
  <si>
    <t>QAR</t>
  </si>
  <si>
    <t>Rial du Qatar</t>
  </si>
  <si>
    <t>XAF</t>
  </si>
  <si>
    <t>Franc CFA d’Afrique centrale</t>
  </si>
  <si>
    <t>EUR</t>
  </si>
  <si>
    <t>Euro</t>
  </si>
  <si>
    <t>RON</t>
  </si>
  <si>
    <t>Leu roumain</t>
  </si>
  <si>
    <t>RUB</t>
  </si>
  <si>
    <t>Rouble russe</t>
  </si>
  <si>
    <t>RWF</t>
  </si>
  <si>
    <t>Franc rwandais</t>
  </si>
  <si>
    <t>SHP</t>
  </si>
  <si>
    <t>Livre de Saint Hélène</t>
  </si>
  <si>
    <t>XCD</t>
  </si>
  <si>
    <t>Dollar des Caraïbes orientales</t>
  </si>
  <si>
    <t>XCD</t>
  </si>
  <si>
    <t>Dollar des Caraïbes orientales</t>
  </si>
  <si>
    <t>EUR</t>
  </si>
  <si>
    <t>Euro</t>
  </si>
  <si>
    <t>XCD</t>
  </si>
  <si>
    <t>Dollar des Caraïbes orientales</t>
  </si>
  <si>
    <t>EUR</t>
  </si>
  <si>
    <t>Euro</t>
  </si>
  <si>
    <t>EUR</t>
  </si>
  <si>
    <t>Euro</t>
  </si>
  <si>
    <t>WST</t>
  </si>
  <si>
    <t>Tala de Samoa</t>
  </si>
  <si>
    <t>EUR</t>
  </si>
  <si>
    <t>Euro</t>
  </si>
  <si>
    <t>STD</t>
  </si>
  <si>
    <t>Dobra de Sao Tomé-et-Principe</t>
  </si>
  <si>
    <t>SAR</t>
  </si>
  <si>
    <t>Rial saoudite</t>
  </si>
  <si>
    <t>XOF</t>
  </si>
  <si>
    <t>Franc CFA d’Afrique de l’Ouest</t>
  </si>
  <si>
    <t>RSD</t>
  </si>
  <si>
    <t>Dinar serbe</t>
  </si>
  <si>
    <t>SCR</t>
  </si>
  <si>
    <t>SLL</t>
  </si>
  <si>
    <t>Leone sierra-léonais</t>
  </si>
  <si>
    <t>SGD</t>
  </si>
  <si>
    <t>Dollar de Singapour</t>
  </si>
  <si>
    <t>EUR</t>
  </si>
  <si>
    <t>Euro</t>
  </si>
  <si>
    <t>EUR</t>
  </si>
  <si>
    <t>Euro</t>
  </si>
  <si>
    <t>SBD</t>
  </si>
  <si>
    <t>Dollar des Îles Salomon</t>
  </si>
  <si>
    <t>SOS</t>
  </si>
  <si>
    <t>Shilling somalien</t>
  </si>
  <si>
    <t>ZAR</t>
  </si>
  <si>
    <t>Rand sud-africain</t>
  </si>
  <si>
    <t>SSP</t>
  </si>
  <si>
    <t>Livre sud-soudanaise</t>
  </si>
  <si>
    <t>EUR</t>
  </si>
  <si>
    <t>Euro</t>
  </si>
  <si>
    <t>LKR</t>
  </si>
  <si>
    <t>Roupie du Sri Lanka</t>
  </si>
  <si>
    <t>SDG</t>
  </si>
  <si>
    <t>Livre soudanaise</t>
  </si>
  <si>
    <t>SRD</t>
  </si>
  <si>
    <t>Dollar du Suriname</t>
  </si>
  <si>
    <t>SEK</t>
  </si>
  <si>
    <t>Couronne suédoise</t>
  </si>
  <si>
    <t>CHF</t>
  </si>
  <si>
    <t>Franc suisse</t>
  </si>
  <si>
    <t>SYP</t>
  </si>
  <si>
    <t>Livre syrienne</t>
  </si>
  <si>
    <t>TWD</t>
  </si>
  <si>
    <t>Nouveau dollar taïwanais</t>
  </si>
  <si>
    <t>TJS</t>
  </si>
  <si>
    <t>Somoni tadjik</t>
  </si>
  <si>
    <t>TZS</t>
  </si>
  <si>
    <t>Shilling tanzanien</t>
  </si>
  <si>
    <t>THB</t>
  </si>
  <si>
    <t>Baht thaïlandais</t>
  </si>
  <si>
    <t>USD</t>
  </si>
  <si>
    <t>Dollar des États-Unis</t>
  </si>
  <si>
    <t>XOF</t>
  </si>
  <si>
    <t>Franc CFA d’Afrique de l’Ouest</t>
  </si>
  <si>
    <t>TOP</t>
  </si>
  <si>
    <t>Pa’anga des Îles Tonga</t>
  </si>
  <si>
    <t>TTD</t>
  </si>
  <si>
    <t>Dollar de Trinité-et-Tobago</t>
  </si>
  <si>
    <t>TND</t>
  </si>
  <si>
    <t>Dinar tunisien</t>
  </si>
  <si>
    <t>TRY</t>
  </si>
  <si>
    <t>Lire turque</t>
  </si>
  <si>
    <t>TMT</t>
  </si>
  <si>
    <t>Nouveau manat turkmène</t>
  </si>
  <si>
    <t>USD</t>
  </si>
  <si>
    <t>Dollar des États-Unis</t>
  </si>
  <si>
    <t>TVD</t>
  </si>
  <si>
    <t>Dollar de Tuvalu</t>
  </si>
  <si>
    <t>UGX</t>
  </si>
  <si>
    <t>Shilling ougandais</t>
  </si>
  <si>
    <t>UAH</t>
  </si>
  <si>
    <t>Hryvnia ukrainien</t>
  </si>
  <si>
    <t>AED</t>
  </si>
  <si>
    <t>Dirham des Émirats arabes unis</t>
  </si>
  <si>
    <t>GBP</t>
  </si>
  <si>
    <t>Livre sterling</t>
  </si>
  <si>
    <t>UYU</t>
  </si>
  <si>
    <t>Peso uruguayen</t>
  </si>
  <si>
    <t>UZS</t>
  </si>
  <si>
    <t>Sum ouzbèque</t>
  </si>
  <si>
    <t>VUV</t>
  </si>
  <si>
    <t>Vatu de Vanuatu</t>
  </si>
  <si>
    <t>VAT</t>
  </si>
  <si>
    <t>EUR</t>
  </si>
  <si>
    <t>Euro</t>
  </si>
  <si>
    <t>VEF</t>
  </si>
  <si>
    <t>VND</t>
  </si>
  <si>
    <t>Dong vietnamien</t>
  </si>
  <si>
    <t>USD</t>
  </si>
  <si>
    <t>Dollar des États-Unis</t>
  </si>
  <si>
    <t>YER</t>
  </si>
  <si>
    <t>Rial yéménite</t>
  </si>
  <si>
    <t>ZMW</t>
  </si>
  <si>
    <t>Kwacha zambien</t>
  </si>
  <si>
    <t>USD</t>
  </si>
  <si>
    <t>Dollar des États-Unis</t>
  </si>
  <si>
    <t xml:space="preserve">Le Secrétariat international peut prodiguer conseils et soutien sur demande. Veuillez le contacter à </t>
  </si>
  <si>
    <t>Vous recevrez des retours immédiats sur un certain nombre des données que vous aurez inscrites, et certaines cellules se rempliront automatiquement.</t>
  </si>
  <si>
    <t>Les cellules en bleu pâle ne servent qu’à indiquer les sources et/ou à inscrire des commentaires</t>
  </si>
  <si>
    <t xml:space="preserve">Pour chaque ligne, veuillez procéder comme suit </t>
  </si>
  <si>
    <t>Les cellules en bleu pâle ne servent qu’à indiquer les sources et/ou inscrire des commentaires</t>
  </si>
  <si>
    <t>Les décisions du Groupe multipartite concernant les seuils de matérialité sont-elles publiquement disponibles ?</t>
  </si>
  <si>
    <t>Si oui, quelle aurait dû être la part des revenus transférés par le gouvernement en vertu de la formule de répartition des revenus ?</t>
  </si>
  <si>
    <t>Si oui, quel est le montant total des dépenses quasi fiscales engagées par les entreprises d’État ?</t>
  </si>
  <si>
    <t>Veuillez fournir une liste de toutes les entités déclarantes, accompagnée de l’information y afférente</t>
  </si>
  <si>
    <t>Nom complet de l’entité</t>
  </si>
  <si>
    <t>Ajoutez de nouvelles lignes au besoin, effectuez un clic droit sur le numéro de ligne à gauche, puis sélectionnez « Insérer »</t>
  </si>
  <si>
    <t>Nom complet de l’entreprise</t>
  </si>
  <si>
    <t>Ajouter ci-dessous, à titre de commentaire, toute information supplémentaire qu’il ne serait pas judicieux d’inclure dans le tableau ci-dessus.</t>
  </si>
  <si>
    <t>Balboa panaméen</t>
  </si>
  <si>
    <t>Roupie seychelloise</t>
  </si>
  <si>
    <t>Trinité-et-Tobago</t>
  </si>
  <si>
    <t>Saint Vincent et les Grenadines</t>
  </si>
  <si>
    <t>Îles Féroé</t>
  </si>
  <si>
    <t>Kina de Papouasie-Nouvelle-Guinée</t>
  </si>
  <si>
    <t>Bolivar fuerte vénézuélien</t>
  </si>
  <si>
    <t>Îles Åland</t>
  </si>
  <si>
    <t>Nutum du Bhoutan</t>
  </si>
  <si>
    <t>Darussalam de Brunei</t>
  </si>
  <si>
    <t>Unidad de Fomento chilien</t>
  </si>
  <si>
    <t>Kuna croate</t>
  </si>
  <si>
    <t>Guernesey</t>
  </si>
  <si>
    <t>Dinar koweitien</t>
  </si>
  <si>
    <t>Riyal du Qatar</t>
  </si>
  <si>
    <t>Monténégro</t>
  </si>
  <si>
    <t>Koweït</t>
  </si>
  <si>
    <t>Vue d’ensemble des industries extractives, y compris de toute activité importante de prospection.</t>
  </si>
  <si>
    <t>Amendes, peines et forfaits</t>
  </si>
  <si>
    <t>Amendes, peines et forfaits (143E)</t>
  </si>
  <si>
    <t>Amendes, peines et forfaits(143E)</t>
  </si>
  <si>
    <t>Minier</t>
  </si>
  <si>
    <t>Partie 4 (Recettes de l’État) Elle contient des données exhaustives sur les revenus de l’État par flux de revenu, en utilisant la classification SFP.</t>
  </si>
  <si>
    <t>Total des recettes de l’État provenant du secteur extractif (utilisant la classification SFP)</t>
  </si>
  <si>
    <t>5. Si des paiements sont recensés dans le Rapport ITIE mais ne correspondent pas aux catégories SFP, veuillez les lister dans la case ci-dessous dénommée « Informations supplémentaires ».</t>
  </si>
  <si>
    <t>Cadre SFP pour le rapportage ITIE</t>
  </si>
  <si>
    <t>En quoi consiste le SFP ?</t>
  </si>
  <si>
    <t>Classification SFP</t>
  </si>
  <si>
    <t xml:space="preserve">SFP, sigle pour «Statistiques de Finances Publiques  », est un cadre international pour la classification des flux de revenus afin de les rendre comparables d’un pays et d’une période à l’autre. Voir l’exemple de cadre complet ci-dessous.
Le cadre utilisé ci-dessous a été élaboré par le FMI et le Secrétariat international de l’ITIE.
Les chiffres à droite ont été spécifiquement conçus pour les entreprises du secteur extractif
La lettre E dans la colonne des codes SFP signifie que ce sont les codes utilisés pour les revenus issus des entreprises extractives. Les chiffres situés à gauche de la lettre E sont les codes SFP réguliers. </t>
  </si>
  <si>
    <t>data@eiti.org</t>
  </si>
  <si>
    <t xml:space="preserve">2. Lorsqu’il aura été répondu à certaines questions, de nouvelles indications et questions peuvent s’afficher. Merci de répondre à chacune d’elles jusqu’à ce que la section ait été remplie. </t>
  </si>
  <si>
    <t>Sociétés associées, commencer par l’Opérateur</t>
  </si>
  <si>
    <t>Valeur de production</t>
  </si>
  <si>
    <t>Unité</t>
  </si>
  <si>
    <t>Source du taux de change (URL,…):</t>
  </si>
  <si>
    <t>Nombre d’entités de l’État déclarantes (Entreprises d'Etat incluses si collectant)</t>
  </si>
  <si>
    <t>Nombre d’entreprises déclarantes (Entreprises d'Etat incluses si payeur)</t>
  </si>
  <si>
    <t>Les données ITIE sont-elles systématiquement divulguées par le gouvernement à une adresse unique?</t>
  </si>
  <si>
    <t>Autres secteurs (autres que les secteur en amont)</t>
  </si>
  <si>
    <t>Paiement effectué en nature?</t>
  </si>
  <si>
    <t>Volume en nature (si applicable)</t>
  </si>
  <si>
    <t>Unité (si applicable)</t>
  </si>
  <si>
    <t>Matières premières (une matière/ligne)</t>
  </si>
  <si>
    <t>Tonnes</t>
  </si>
  <si>
    <t>Type d'Agence</t>
  </si>
  <si>
    <t>Tableau 9 - Types d'agences gouvernementales</t>
  </si>
  <si>
    <t>Autre</t>
  </si>
  <si>
    <t>Administration centrale</t>
  </si>
  <si>
    <t>Administration d'Etat fédéré</t>
  </si>
  <si>
    <t>Administration locale</t>
  </si>
  <si>
    <t>Société publique financière et Entreprise d'Etat</t>
  </si>
  <si>
    <t>Référence au(s) rapport(s) financier(s) audité(s) (Ajouter des lignes si plusieurs Entreprises d'Etat)</t>
  </si>
  <si>
    <t>Toute référence à des entreprises d’État (portails ou sites Internet d’entreprise), telle que paraissant dans le Rapport (Ajouter des lignes si plusieurs Entreprises D'Etat)</t>
  </si>
  <si>
    <t>Si oui, quel est le volume reçu?</t>
  </si>
  <si>
    <t>Si oui, combien a été vendu?</t>
  </si>
  <si>
    <t>Si oui, quel est le total des revenus transférés à l'Etat issus des ventes de pétrole, gas et/ou minerais?</t>
  </si>
  <si>
    <t>Rapport financier audité (si indisponible, bilan comptable ou flux de trésorerie…)</t>
  </si>
  <si>
    <t>Le gouvernement divulgue-t-il des informations sur les paiements liés à l'environnement?</t>
  </si>
  <si>
    <t>Si oui, quel est le montant total des paiements obligatoires liés à l'environnement?</t>
  </si>
  <si>
    <t>Si oui, quel est le montant total des paiements volontaires liés à l'environnement?</t>
  </si>
  <si>
    <t>Rempli le :</t>
  </si>
  <si>
    <t>Modèle de données résumées pour les divulgations ITIE</t>
  </si>
  <si>
    <r>
      <t xml:space="preserve">« Rendre le Rapport ITIE disponible en format données ouvertes (xlsx ou csv) en ligne et faire connaître sa disponibilité » </t>
    </r>
    <r>
      <rPr>
        <sz val="12"/>
        <color rgb="FF000000"/>
        <rFont val="Franklin Gothic Book"/>
        <family val="2"/>
      </rPr>
      <t xml:space="preserve">
</t>
    </r>
    <r>
      <rPr>
        <i/>
        <sz val="12"/>
        <color rgb="FF000000"/>
        <rFont val="Franklin Gothic Book"/>
        <family val="2"/>
      </rPr>
      <t>- Exigence ITIE 7.1.c</t>
    </r>
  </si>
  <si>
    <t>Comment fonctionne la publication de données ITIE :</t>
  </si>
  <si>
    <t>1. N’utiliser qu’un classeur Excel par exercice fiscal couvert. Si la déclaration porte à la fois sur les hydrocarbures et l’exploitation minière, ces deux secteurs peuvent être inclus dans un seul classeur.</t>
  </si>
  <si>
    <t>2. Remplir le classeur entier - parties 1 à 5</t>
  </si>
  <si>
    <r>
      <t xml:space="preserve">3. Prière de soumettre cette fiche de données en même temps que le Rapport ITIE. L’envoyer au Secrétariat international à : </t>
    </r>
    <r>
      <rPr>
        <u/>
        <sz val="12"/>
        <color rgb="FF0070C0"/>
        <rFont val="Franklin Gothic Book"/>
        <family val="2"/>
      </rPr>
      <t xml:space="preserve">data@eiti.org. </t>
    </r>
  </si>
  <si>
    <r>
      <t xml:space="preserve">4. Les données serviront à alimenter le référentiel mondial de données ITIE, disponible sur le site Internet international de l’ITIE à </t>
    </r>
    <r>
      <rPr>
        <u/>
        <sz val="12"/>
        <color rgb="FF0070C0"/>
        <rFont val="Franklin Gothic Book"/>
        <family val="2"/>
      </rPr>
      <t>https://eiti.org/fr/donnees</t>
    </r>
    <r>
      <rPr>
        <sz val="12"/>
        <rFont val="Franklin Gothic Book"/>
        <family val="2"/>
      </rPr>
      <t>. Le fichier vous sera renvoyé, afin de pouvoir être publié sur les canaux de votre choix.</t>
    </r>
  </si>
  <si>
    <t>Le présent formulaire modèle devra être rempli intégralement et soumis au Secrétariat international de l’ITIE pour chaque exercice fiscal couvert par le rapportage ITIE.</t>
  </si>
  <si>
    <t>Ce classeur comporte cinq parties. Insérer vos données en commençant par la partie 1 et continuer jusqu’à la partie 5</t>
  </si>
  <si>
    <r>
      <rPr>
        <b/>
        <sz val="12"/>
        <rFont val="Franklin Gothic Book"/>
        <family val="2"/>
      </rPr>
      <t xml:space="preserve">Partie 1 (Présentation) : </t>
    </r>
    <r>
      <rPr>
        <sz val="12"/>
        <rFont val="Franklin Gothic Book"/>
        <family val="2"/>
      </rPr>
      <t>Insérer les caractéristiques relatives au pays et aux données.</t>
    </r>
  </si>
  <si>
    <r>
      <rPr>
        <b/>
        <sz val="12"/>
        <rFont val="Franklin Gothic Book"/>
        <family val="2"/>
      </rPr>
      <t xml:space="preserve">Partie 2 (Liste de pointage) : </t>
    </r>
    <r>
      <rPr>
        <sz val="12"/>
        <rFont val="Franklin Gothic Book"/>
        <family val="2"/>
      </rPr>
      <t>Inscrire les données contextuelles et financières agrégées correspondant aux Exigences ITIE 2, 3, 4, 5 et 6.</t>
    </r>
  </si>
  <si>
    <r>
      <rPr>
        <b/>
        <sz val="12"/>
        <rFont val="Franklin Gothic Book"/>
        <family val="2"/>
      </rPr>
      <t xml:space="preserve">Partie 3 (Entités déclarantes) : </t>
    </r>
    <r>
      <rPr>
        <sz val="12"/>
        <rFont val="Franklin Gothic Book"/>
        <family val="2"/>
      </rPr>
      <t xml:space="preserve">Inscrire les entités déclarantes (entités de l’État, entreprises et projets) et l’information afférente. </t>
    </r>
  </si>
  <si>
    <r>
      <rPr>
        <b/>
        <sz val="12"/>
        <rFont val="Franklin Gothic Book"/>
        <family val="2"/>
      </rPr>
      <t xml:space="preserve">Partie 4 (Recettes de l’État) : </t>
    </r>
    <r>
      <rPr>
        <sz val="12"/>
        <rFont val="Franklin Gothic Book"/>
        <family val="2"/>
      </rPr>
      <t>Inscrire des données concernant les recettes de l’État par flux de revenus, en utilisant la classification GFS.</t>
    </r>
  </si>
  <si>
    <r>
      <rPr>
        <b/>
        <sz val="12"/>
        <rFont val="Franklin Gothic Book"/>
        <family val="2"/>
      </rPr>
      <t xml:space="preserve">Partie 5 (Données d’entreprise) : </t>
    </r>
    <r>
      <rPr>
        <sz val="12"/>
        <rFont val="Franklin Gothic Book"/>
        <family val="2"/>
      </rPr>
      <t>Inscrire des données d’entreprise - et celle de niveau projet - par flux de revenus.</t>
    </r>
  </si>
  <si>
    <t>Les cellules en bleu ne servent qu’à indiquer les sources et/ou à inscrire des commentaires</t>
  </si>
  <si>
    <t>Les cellules en blanc n’exigent aucune action</t>
  </si>
  <si>
    <r>
      <rPr>
        <b/>
        <i/>
        <u/>
        <sz val="12"/>
        <color theme="1"/>
        <rFont val="Franklin Gothic Book"/>
        <family val="2"/>
      </rPr>
      <t>Terminologie :</t>
    </r>
    <r>
      <rPr>
        <b/>
        <i/>
        <sz val="12"/>
        <color theme="1"/>
        <rFont val="Franklin Gothic Book"/>
        <family val="2"/>
      </rPr>
      <t xml:space="preserve"> Divulgation</t>
    </r>
  </si>
  <si>
    <r>
      <rPr>
        <b/>
        <i/>
        <u/>
        <sz val="12"/>
        <color theme="1"/>
        <rFont val="Franklin Gothic Book"/>
        <family val="2"/>
      </rPr>
      <t>Terminologie :</t>
    </r>
    <r>
      <rPr>
        <b/>
        <i/>
        <sz val="12"/>
        <color theme="1"/>
        <rFont val="Franklin Gothic Book"/>
        <family val="2"/>
      </rPr>
      <t xml:space="preserve"> Options simples</t>
    </r>
  </si>
  <si>
    <r>
      <rPr>
        <i/>
        <u/>
        <sz val="12"/>
        <color theme="1"/>
        <rFont val="Franklin Gothic Book"/>
        <family val="2"/>
      </rPr>
      <t>Oui, divulgation systématique :</t>
    </r>
    <r>
      <rPr>
        <i/>
        <sz val="12"/>
        <color theme="1"/>
        <rFont val="Franklin Gothic Book"/>
        <family val="2"/>
      </rPr>
      <t xml:space="preserve"> Si les données sont divulguées régulièrement et systématiquement par des entités de l’État et ou des entreprises, et si ces données sont fiables, sélectionner Oui, divulgation systématique</t>
    </r>
  </si>
  <si>
    <r>
      <rPr>
        <i/>
        <u/>
        <sz val="12"/>
        <color theme="1"/>
        <rFont val="Franklin Gothic Book"/>
        <family val="2"/>
      </rPr>
      <t>Oui</t>
    </r>
    <r>
      <rPr>
        <i/>
        <sz val="12"/>
        <color theme="1"/>
        <rFont val="Franklin Gothic Book"/>
        <family val="2"/>
      </rPr>
      <t> : Tous les aspects de la question ont reçu une réponse/ont été couverts.</t>
    </r>
  </si>
  <si>
    <r>
      <rPr>
        <i/>
        <u/>
        <sz val="12"/>
        <color theme="1"/>
        <rFont val="Franklin Gothic Book"/>
        <family val="2"/>
      </rPr>
      <t>Oui, à travers le rapportage ITIE :</t>
    </r>
    <r>
      <rPr>
        <i/>
        <sz val="12"/>
        <color theme="1"/>
        <rFont val="Franklin Gothic Book"/>
        <family val="2"/>
      </rPr>
      <t xml:space="preserve"> Si le Rapport ITIE ou son site couvre certaines lacunes de divulgation relatives aux données du gouvernement ou des entreprises, sélectionner « Oui, dans le Rapport ITIE ».</t>
    </r>
  </si>
  <si>
    <r>
      <t>Partiellement :</t>
    </r>
    <r>
      <rPr>
        <i/>
        <sz val="12"/>
        <color theme="1"/>
        <rFont val="Franklin Gothic Book"/>
        <family val="2"/>
      </rPr>
      <t xml:space="preserve"> Des aspects de la question ont reçu une réponse/ont été couverts.</t>
    </r>
  </si>
  <si>
    <r>
      <rPr>
        <i/>
        <u/>
        <sz val="12"/>
        <color theme="1"/>
        <rFont val="Franklin Gothic Book"/>
        <family val="2"/>
      </rPr>
      <t>Non disponible :</t>
    </r>
    <r>
      <rPr>
        <i/>
        <sz val="12"/>
        <color theme="1"/>
        <rFont val="Franklin Gothic Book"/>
        <family val="2"/>
      </rPr>
      <t xml:space="preserve"> Les données sont applicables au pays, mais il n’y a pas de données ou d’informations disponibles.</t>
    </r>
  </si>
  <si>
    <r>
      <rPr>
        <i/>
        <u/>
        <sz val="12"/>
        <color theme="1"/>
        <rFont val="Franklin Gothic Book"/>
        <family val="2"/>
      </rPr>
      <t>Non :</t>
    </r>
    <r>
      <rPr>
        <i/>
        <sz val="12"/>
        <color theme="1"/>
        <rFont val="Franklin Gothic Book"/>
        <family val="2"/>
      </rPr>
      <t xml:space="preserve"> Aucune information n’est couverte.</t>
    </r>
  </si>
  <si>
    <r>
      <t>Sans objet :</t>
    </r>
    <r>
      <rPr>
        <i/>
        <sz val="12"/>
        <color theme="1"/>
        <rFont val="Franklin Gothic Book"/>
        <family val="2"/>
      </rPr>
      <t xml:space="preserve"> Si une exigence n’est pas pertinente, sélectionner « Sans objet ». Faire référence à toute information à ce sujet, telle que contenue dans le Rapport ITIE ou dans le procès-verbal d’une réunion du Groupe multipartite. </t>
    </r>
  </si>
  <si>
    <r>
      <t xml:space="preserve">Sans objet </t>
    </r>
    <r>
      <rPr>
        <i/>
        <sz val="12"/>
        <color theme="1"/>
        <rFont val="Franklin Gothic Book"/>
        <family val="2"/>
      </rPr>
      <t>: La question n’est pas pertinente pour la rubrique en question. Si une explication est requise, faire référence à toute information démontrant la non-applicabilité.</t>
    </r>
  </si>
  <si>
    <r>
      <t xml:space="preserve">Pour plus d’information sur l’ITIE, visitez notre site Internet  </t>
    </r>
    <r>
      <rPr>
        <b/>
        <u/>
        <sz val="12"/>
        <color rgb="FF0070C0"/>
        <rFont val="Franklin Gothic Book"/>
        <family val="2"/>
      </rPr>
      <t>https://eiti.org/fr</t>
    </r>
  </si>
  <si>
    <r>
      <t xml:space="preserve">Vous voulez en savoir plus sur votre pays ? Vérifiez si votre pays met en œuvre la Norme ITIE en visitant </t>
    </r>
    <r>
      <rPr>
        <b/>
        <u/>
        <sz val="12"/>
        <color rgb="FF0070C0"/>
        <rFont val="Franklin Gothic Book"/>
        <family val="2"/>
      </rPr>
      <t>https://eiti.org/fr/pays</t>
    </r>
  </si>
  <si>
    <r>
      <t xml:space="preserve">Pour la version la plus récente des modèles de données résumées, consultez </t>
    </r>
    <r>
      <rPr>
        <b/>
        <u/>
        <sz val="12"/>
        <color rgb="FF0070C0"/>
        <rFont val="Franklin Gothic Book"/>
        <family val="2"/>
      </rPr>
      <t>https://eiti.org/fr/document/modele-donnees-resumees-itie</t>
    </r>
  </si>
  <si>
    <r>
      <rPr>
        <b/>
        <sz val="12"/>
        <rFont val="Franklin Gothic Book"/>
        <family val="2"/>
      </rPr>
      <t xml:space="preserve">Faites-nous connaître vos réactions ou signalez tout conflit au niveau des données ! Écrivez-nous à </t>
    </r>
    <r>
      <rPr>
        <b/>
        <u/>
        <sz val="12"/>
        <color rgb="FF0070C0"/>
        <rFont val="Franklin Gothic Book"/>
        <family val="2"/>
      </rPr>
      <t>data@eiti.org</t>
    </r>
  </si>
  <si>
    <r>
      <t xml:space="preserve">Site Internet </t>
    </r>
    <r>
      <rPr>
        <b/>
        <sz val="10"/>
        <color rgb="FF0076AF"/>
        <rFont val="Franklin Gothic Book"/>
        <family val="2"/>
      </rPr>
      <t>www.eiti.org</t>
    </r>
    <r>
      <rPr>
        <b/>
        <sz val="10"/>
        <color theme="1"/>
        <rFont val="Franklin Gothic Book"/>
        <family val="2"/>
      </rPr>
      <t xml:space="preserve"> Courriel </t>
    </r>
    <r>
      <rPr>
        <b/>
        <sz val="10"/>
        <color rgb="FF0076AF"/>
        <rFont val="Franklin Gothic Book"/>
        <family val="2"/>
      </rPr>
      <t>secretariat@eiti.org</t>
    </r>
    <r>
      <rPr>
        <b/>
        <sz val="10"/>
        <color theme="1"/>
        <rFont val="Franklin Gothic Book"/>
        <family val="2"/>
      </rPr>
      <t xml:space="preserve"> Téléphone </t>
    </r>
    <r>
      <rPr>
        <b/>
        <sz val="10"/>
        <color rgb="FF0076AF"/>
        <rFont val="Franklin Gothic Book"/>
        <family val="2"/>
      </rPr>
      <t>+47 22 20 08 00</t>
    </r>
    <r>
      <rPr>
        <b/>
        <sz val="10"/>
        <color theme="1"/>
        <rFont val="Franklin Gothic Book"/>
        <family val="2"/>
      </rPr>
      <t xml:space="preserve"> Télécopieur </t>
    </r>
    <r>
      <rPr>
        <b/>
        <sz val="10"/>
        <color rgb="FF0076AF"/>
        <rFont val="Franklin Gothic Book"/>
        <family val="2"/>
      </rPr>
      <t>+47 22 83 08 02</t>
    </r>
  </si>
  <si>
    <t>Pays ou région</t>
  </si>
  <si>
    <t>Exercice fiscal couvert par ce fichier de données</t>
  </si>
  <si>
    <t>Source de données</t>
  </si>
  <si>
    <t>Couverture/périmètre des données</t>
  </si>
  <si>
    <t>Coordonnées de contact : soumission de données</t>
  </si>
  <si>
    <t>Modèle de données résumées</t>
  </si>
  <si>
    <t>Comment remplir cette feuille :</t>
  </si>
  <si>
    <t xml:space="preserve">Partie 1 - Présentation </t>
  </si>
  <si>
    <t>Description</t>
  </si>
  <si>
    <t>Inscrire les données dans cette colonne</t>
  </si>
  <si>
    <t>Source/Commentaires</t>
  </si>
  <si>
    <t>Nom du pays ou de la région</t>
  </si>
  <si>
    <t>Code ISO de la devise</t>
  </si>
  <si>
    <t>Nom de la monnaie nationale</t>
  </si>
  <si>
    <t>Monnaie nationale selon ISO-4217</t>
  </si>
  <si>
    <t>Date de début</t>
  </si>
  <si>
    <t>Date de fin</t>
  </si>
  <si>
    <t>Un Rapport ITIE a-t-il été préparé par un Administrateur indépendant ?</t>
  </si>
  <si>
    <t>Quel est le nom de l’entreprise ?</t>
  </si>
  <si>
    <t>Date à laquelle le Rapport ITIE a été rendu public</t>
  </si>
  <si>
    <t>URL, Rapport ITIE</t>
  </si>
  <si>
    <t>Date de publication des données ITIE</t>
  </si>
  <si>
    <t>Lien vers le site Internet (URL) de données ITIE</t>
  </si>
  <si>
    <t>Existe-t-il d’autres fichiers de caractère pertinent ?</t>
  </si>
  <si>
    <t>Date à laquelle l’autre fichier a été rendu public</t>
  </si>
  <si>
    <t>URL</t>
  </si>
  <si>
    <t>Le gouvernement applique-t-il une politique de données ouvertes ?</t>
  </si>
  <si>
    <t>Portail/fichiers de données ouvertes</t>
  </si>
  <si>
    <t>Couverture sectorielle</t>
  </si>
  <si>
    <t>Mines (y compris carrières)</t>
  </si>
  <si>
    <t>Si oui, préciser le nom (insérer de nouvelles lignes si multiples)</t>
  </si>
  <si>
    <t xml:space="preserve">Taux de change utilisé : 1 USD = </t>
  </si>
  <si>
    <t>... par flux de revenus</t>
  </si>
  <si>
    <t>... par entité de l’État</t>
  </si>
  <si>
    <t>... par entreprise</t>
  </si>
  <si>
    <t>... par projet</t>
  </si>
  <si>
    <t>Vue d’ensemble /exigence relative aux données</t>
  </si>
  <si>
    <t>Divulgation systématique</t>
  </si>
  <si>
    <t>Calcul à l’aide de la liste de vérification</t>
  </si>
  <si>
    <t>À travers le rapportage ITIE</t>
  </si>
  <si>
    <t>Information non disponible</t>
  </si>
  <si>
    <t>Nom et coordonnées de contact de la personne soumettant ce fichier</t>
  </si>
  <si>
    <t>Name</t>
  </si>
  <si>
    <t>Organisation</t>
  </si>
  <si>
    <t>Adresse électronique</t>
  </si>
  <si>
    <r>
      <rPr>
        <b/>
        <sz val="12"/>
        <color rgb="FF000000"/>
        <rFont val="Franklin Gothic Book"/>
        <family val="2"/>
      </rPr>
      <t>Partie 1 - (Présentation)</t>
    </r>
    <r>
      <rPr>
        <sz val="12"/>
        <color rgb="FF000000"/>
        <rFont val="Franklin Gothic Book"/>
        <family val="2"/>
      </rPr>
      <t xml:space="preserve"> Elle couvre les caractéristiques du pays et des données</t>
    </r>
  </si>
  <si>
    <r>
      <t xml:space="preserve">1. Commençant par en haut, </t>
    </r>
    <r>
      <rPr>
        <b/>
        <i/>
        <sz val="12"/>
        <rFont val="Franklin Gothic Book"/>
        <family val="2"/>
      </rPr>
      <t xml:space="preserve">sélectionner votre réponse dans la colonne grise. </t>
    </r>
    <r>
      <rPr>
        <i/>
        <sz val="12"/>
        <rFont val="Franklin Gothic Book"/>
        <family val="2"/>
      </rPr>
      <t xml:space="preserve">Des indications s’affichent dans les cadres jaunes dès que la cellule a été sélectionnée. </t>
    </r>
  </si>
  <si>
    <r>
      <t xml:space="preserve">3. Inclure au besoin toute information supplémentaire ou tout commentaire dans la colonne </t>
    </r>
    <r>
      <rPr>
        <b/>
        <i/>
        <sz val="12"/>
        <color theme="1"/>
        <rFont val="Franklin Gothic Book"/>
        <family val="2"/>
      </rPr>
      <t>Source/Commentaires</t>
    </r>
    <r>
      <rPr>
        <i/>
        <sz val="12"/>
        <color theme="1"/>
        <rFont val="Franklin Gothic Book"/>
        <family val="2"/>
      </rPr>
      <t>.</t>
    </r>
  </si>
  <si>
    <r>
      <rPr>
        <i/>
        <sz val="12"/>
        <rFont val="Franklin Gothic Book"/>
        <family val="2"/>
      </rPr>
      <t xml:space="preserve">Si vous avez des questions, veuillez contacter </t>
    </r>
    <r>
      <rPr>
        <b/>
        <i/>
        <u/>
        <sz val="12"/>
        <color theme="10"/>
        <rFont val="Franklin Gothic Book"/>
        <family val="2"/>
      </rPr>
      <t>data@eiti.org</t>
    </r>
  </si>
  <si>
    <r>
      <rPr>
        <i/>
        <sz val="12"/>
        <rFont val="Franklin Gothic Book"/>
        <family val="2"/>
      </rPr>
      <t>Devise de déclaration (</t>
    </r>
    <r>
      <rPr>
        <i/>
        <sz val="12"/>
        <color rgb="FF0070C0"/>
        <rFont val="Franklin Gothic Book"/>
        <family val="2"/>
      </rPr>
      <t>codes de devise ISO-4217</t>
    </r>
    <r>
      <rPr>
        <i/>
        <sz val="12"/>
        <rFont val="Franklin Gothic Book"/>
        <family val="2"/>
      </rPr>
      <t>)</t>
    </r>
  </si>
  <si>
    <r>
      <t xml:space="preserve">Exigence ITIE 4.7: </t>
    </r>
    <r>
      <rPr>
        <sz val="12"/>
        <rFont val="Franklin Gothic Book"/>
        <family val="2"/>
      </rPr>
      <t>Désagrégation</t>
    </r>
  </si>
  <si>
    <r>
      <rPr>
        <b/>
        <sz val="10.5"/>
        <rFont val="Franklin Gothic Book"/>
        <family val="2"/>
      </rPr>
      <t xml:space="preserve">Site Internet </t>
    </r>
    <r>
      <rPr>
        <b/>
        <sz val="10"/>
        <color rgb="FF0076AF"/>
        <rFont val="Franklin Gothic Book"/>
        <family val="2"/>
      </rPr>
      <t>www.eiti.org</t>
    </r>
    <r>
      <rPr>
        <b/>
        <sz val="10"/>
        <color theme="1"/>
        <rFont val="Franklin Gothic Book"/>
        <family val="2"/>
      </rPr>
      <t xml:space="preserve"> Courriel </t>
    </r>
    <r>
      <rPr>
        <b/>
        <sz val="10"/>
        <color rgb="FF0076AF"/>
        <rFont val="Franklin Gothic Book"/>
        <family val="2"/>
      </rPr>
      <t>secretariat@eiti.org</t>
    </r>
    <r>
      <rPr>
        <b/>
        <sz val="10"/>
        <color theme="1"/>
        <rFont val="Franklin Gothic Book"/>
        <family val="2"/>
      </rPr>
      <t xml:space="preserve"> Téléphone </t>
    </r>
    <r>
      <rPr>
        <b/>
        <sz val="10"/>
        <color rgb="FF0076AF"/>
        <rFont val="Franklin Gothic Book"/>
        <family val="2"/>
      </rPr>
      <t>+47 22 20 08 00</t>
    </r>
    <r>
      <rPr>
        <b/>
        <sz val="10"/>
        <color theme="1"/>
        <rFont val="Franklin Gothic Book"/>
        <family val="2"/>
      </rPr>
      <t xml:space="preserve"> Télécopieur </t>
    </r>
    <r>
      <rPr>
        <b/>
        <sz val="10"/>
        <color rgb="FF0076AF"/>
        <rFont val="Franklin Gothic Book"/>
        <family val="2"/>
      </rPr>
      <t>+47 22 83 08 02</t>
    </r>
  </si>
  <si>
    <r>
      <rPr>
        <b/>
        <sz val="12"/>
        <color rgb="FF000000"/>
        <rFont val="Franklin Gothic Book"/>
        <family val="2"/>
      </rPr>
      <t>Partie 2 (liste de vérification)</t>
    </r>
    <r>
      <rPr>
        <sz val="12"/>
        <color rgb="FF000000"/>
        <rFont val="Franklin Gothic Book"/>
        <family val="2"/>
      </rPr>
      <t xml:space="preserve"> Elle couvre l’information contextuelle et financière agrégée prévue par les Exigences ITIE 2,3,4,5 et 6.</t>
    </r>
  </si>
  <si>
    <r>
      <t>1. Commençant par le haut, répondez aux questions de la première colonne (</t>
    </r>
    <r>
      <rPr>
        <b/>
        <i/>
        <sz val="12"/>
        <color theme="1"/>
        <rFont val="Franklin Gothic Book"/>
        <family val="2"/>
      </rPr>
      <t>Inclusion</t>
    </r>
    <r>
      <rPr>
        <i/>
        <sz val="12"/>
        <color theme="1"/>
        <rFont val="Franklin Gothic Book"/>
        <family val="2"/>
      </rPr>
      <t>). Des indications vous sont données dans les cadres jaunes une fois que la cellule est mise en évidence. Cliquez sur les cellules relatives à chaque Exigence ITIE pour faire apparaître le libellé de la Norme ITIE.</t>
    </r>
  </si>
  <si>
    <t>2. D’autres orientations apparaissent lorsque vous remplissez les cellules. Remplissez-les comme indiqué, complétant chaque colonne de chaque ligne avant de remplir la ligne suivante.</t>
  </si>
  <si>
    <r>
      <t xml:space="preserve">Par exemple, en sélectionnant « Oui, dans le Rapport ITIE », le texte « Veuillez inclure la section du Rapport ITIE » dans la case </t>
    </r>
    <r>
      <rPr>
        <b/>
        <i/>
        <sz val="12"/>
        <color theme="1"/>
        <rFont val="Franklin Gothic Book"/>
        <family val="2"/>
      </rPr>
      <t xml:space="preserve">Source/unités </t>
    </r>
    <r>
      <rPr>
        <i/>
        <sz val="12"/>
        <color theme="1"/>
        <rFont val="Franklin Gothic Book"/>
        <family val="2"/>
      </rPr>
      <t>apparaît.</t>
    </r>
  </si>
  <si>
    <r>
      <t xml:space="preserve">3. Insérez au besoin toute information supplémentaire ou tout commentaire dans la colonne </t>
    </r>
    <r>
      <rPr>
        <b/>
        <i/>
        <sz val="12"/>
        <color theme="1"/>
        <rFont val="Franklin Gothic Book"/>
        <family val="2"/>
      </rPr>
      <t>Commentaires/Notes</t>
    </r>
    <r>
      <rPr>
        <i/>
        <sz val="12"/>
        <color theme="1"/>
        <rFont val="Franklin Gothic Book"/>
        <family val="2"/>
      </rPr>
      <t>.</t>
    </r>
  </si>
  <si>
    <r>
      <rPr>
        <sz val="12"/>
        <rFont val="Franklin Gothic Book"/>
        <family val="2"/>
      </rPr>
      <t xml:space="preserve">Si vous avez des questions, veuillez contacter </t>
    </r>
    <r>
      <rPr>
        <b/>
        <u/>
        <sz val="12"/>
        <color theme="10"/>
        <rFont val="Franklin Gothic Book"/>
        <family val="2"/>
      </rPr>
      <t>data@eiti.org</t>
    </r>
  </si>
  <si>
    <t xml:space="preserve">Ignorez les cellules en blanc, car elles n’exigent aucune action </t>
  </si>
  <si>
    <t>Partie 2 - Liste de pointage</t>
  </si>
  <si>
    <r>
      <t xml:space="preserve">Veuillez répondre à </t>
    </r>
    <r>
      <rPr>
        <i/>
        <u/>
        <sz val="12"/>
        <color rgb="FF000000"/>
        <rFont val="Franklin Gothic Book"/>
        <family val="2"/>
      </rPr>
      <t>toutes les questions posées ci-dessous</t>
    </r>
    <r>
      <rPr>
        <i/>
        <sz val="12"/>
        <color rgb="FF000000"/>
        <rFont val="Franklin Gothic Book"/>
        <family val="2"/>
      </rPr>
      <t xml:space="preserve">. </t>
    </r>
  </si>
  <si>
    <t>Exigence</t>
  </si>
  <si>
    <t>Inclusion</t>
  </si>
  <si>
    <t>Source/unités</t>
  </si>
  <si>
    <t>Commentaires/Notes</t>
  </si>
  <si>
    <r>
      <t xml:space="preserve">Exigence ITIE 2.1 : </t>
    </r>
    <r>
      <rPr>
        <b/>
        <sz val="10.5"/>
        <rFont val="Franklin Gothic Book"/>
        <family val="2"/>
      </rPr>
      <t xml:space="preserve">Cadre légal et régime fiscal </t>
    </r>
  </si>
  <si>
    <t>Le gouvernement publie-t-il des informations concernant</t>
  </si>
  <si>
    <t>Les lois et réglementations ?</t>
  </si>
  <si>
    <t>Vue d’ensemble des rôles des agences gouvernementales ?</t>
  </si>
  <si>
    <t>Régime fiscal ?</t>
  </si>
  <si>
    <r>
      <t xml:space="preserve">Exigence ITIE 2.2: </t>
    </r>
    <r>
      <rPr>
        <b/>
        <sz val="10.5"/>
        <rFont val="Franklin Gothic Book"/>
        <family val="2"/>
      </rPr>
      <t>Octroi des contrats et licences</t>
    </r>
  </si>
  <si>
    <t>le processus d’octroi des licences ?</t>
  </si>
  <si>
    <t>et les critères techniques et financiers utilisés ?</t>
  </si>
  <si>
    <t>le(s) processus de transfert de licences ?</t>
  </si>
  <si>
    <t>processus d’appel d’offres :</t>
  </si>
  <si>
    <t>Nombre d’octrois et de transferts pour l’exercice couvert</t>
  </si>
  <si>
    <r>
      <t xml:space="preserve">Exigence ITIE 2.3: </t>
    </r>
    <r>
      <rPr>
        <b/>
        <sz val="10.5"/>
        <rFont val="Franklin Gothic Book"/>
        <family val="2"/>
      </rPr>
      <t>Registre des licences</t>
    </r>
  </si>
  <si>
    <t>Registres des licences pour le secteur minier</t>
  </si>
  <si>
    <t>Registre des licences pour le secteur pétrolier</t>
  </si>
  <si>
    <t>Registre des licences pour tout autre secteur - ajouter des lignes au besoin</t>
  </si>
  <si>
    <r>
      <t xml:space="preserve">Exigence ITIE 2.4: </t>
    </r>
    <r>
      <rPr>
        <b/>
        <sz val="10.5"/>
        <rFont val="Franklin Gothic Book"/>
        <family val="2"/>
      </rPr>
      <t>Divulgation des contrats</t>
    </r>
  </si>
  <si>
    <t>Politique sur la divulgation des contrats</t>
  </si>
  <si>
    <t>Les contrats sont-ils divulgués ?</t>
  </si>
  <si>
    <t>Registre des contrats pour le secteur minier</t>
  </si>
  <si>
    <t>Registre des contrats pour le secteur pétrolier</t>
  </si>
  <si>
    <t>Registre des contrats pour tout autre secteur - ajouter des ligne s’il y en a plusieurs</t>
  </si>
  <si>
    <r>
      <t xml:space="preserve">Exigence ITIE 2.5: </t>
    </r>
    <r>
      <rPr>
        <b/>
        <sz val="10.5"/>
        <rFont val="Franklin Gothic Book"/>
        <family val="2"/>
      </rPr>
      <t>Propriété réelle</t>
    </r>
  </si>
  <si>
    <t>Politique du gouvernement concernant la propriété réelle</t>
  </si>
  <si>
    <t>Des données de propriété réelle sont-elles divulguées ?</t>
  </si>
  <si>
    <t>Registre de la propriété réelle</t>
  </si>
  <si>
    <r>
      <t xml:space="preserve">Exigence ITIE 2.6 : </t>
    </r>
    <r>
      <rPr>
        <b/>
        <sz val="10.5"/>
        <rFont val="Franklin Gothic Book"/>
        <family val="2"/>
      </rPr>
      <t>Participation de l’État</t>
    </r>
  </si>
  <si>
    <t>Le gouvernement rend-il compte de sa participation dans le secteur extractif ?</t>
  </si>
  <si>
    <r>
      <t xml:space="preserve">Exigence ITIE 3.1: </t>
    </r>
    <r>
      <rPr>
        <b/>
        <sz val="10.5"/>
        <rFont val="Franklin Gothic Book"/>
        <family val="2"/>
      </rPr>
      <t>Prospection</t>
    </r>
  </si>
  <si>
    <r>
      <t xml:space="preserve">Exigence ITIE 3.2: </t>
    </r>
    <r>
      <rPr>
        <b/>
        <sz val="10.5"/>
        <rFont val="Franklin Gothic Book"/>
        <family val="2"/>
      </rPr>
      <t>Production</t>
    </r>
  </si>
  <si>
    <t>Divulgation des volumes de production</t>
  </si>
  <si>
    <t>Divulgation des valeurs de production</t>
  </si>
  <si>
    <t>Ajouter ici toute autre matière première, volume</t>
  </si>
  <si>
    <r>
      <t xml:space="preserve">Exigences ITIE 3.3 : </t>
    </r>
    <r>
      <rPr>
        <b/>
        <sz val="10.5"/>
        <rFont val="Franklin Gothic Book"/>
        <family val="2"/>
      </rPr>
      <t>Exportations</t>
    </r>
  </si>
  <si>
    <t>Divulgation des volumes d’exportation</t>
  </si>
  <si>
    <t>Divulgation des valeurs d’exportation</t>
  </si>
  <si>
    <r>
      <t xml:space="preserve">Exigence ITIE 4.1 : </t>
    </r>
    <r>
      <rPr>
        <b/>
        <sz val="10.5"/>
        <rFont val="Franklin Gothic Book"/>
        <family val="2"/>
      </rPr>
      <t>Exhaustivité</t>
    </r>
  </si>
  <si>
    <t>Le gouvernement divulgue-t-il entièrement les revenus extractifs par flux de revenus ?</t>
  </si>
  <si>
    <r>
      <t xml:space="preserve">Exigence ITIE 4.2: </t>
    </r>
    <r>
      <rPr>
        <b/>
        <sz val="10.5"/>
        <rFont val="Franklin Gothic Book"/>
        <family val="2"/>
      </rPr>
      <t>Revenus en nature</t>
    </r>
  </si>
  <si>
    <t>Le gouvernement divulgue-t-il des données sur les revenus en nature ?</t>
  </si>
  <si>
    <r>
      <t xml:space="preserve">Exigence ITIE 4.3 : </t>
    </r>
    <r>
      <rPr>
        <b/>
        <sz val="10.5"/>
        <rFont val="Franklin Gothic Book"/>
        <family val="2"/>
      </rPr>
      <t xml:space="preserve">Accords de troc </t>
    </r>
  </si>
  <si>
    <t>Le gouvernement divulgue-t-il des informations concernant les accords de troc et de fourniture d’infrastructures ?</t>
  </si>
  <si>
    <t>Si oui, quel est le montant total des revenus perçus à partir des accords de troc et de fourniture d’infrastructures ?</t>
  </si>
  <si>
    <r>
      <t xml:space="preserve">Exigence ITIE 4.4: </t>
    </r>
    <r>
      <rPr>
        <b/>
        <sz val="10.5"/>
        <rFont val="Franklin Gothic Book"/>
        <family val="2"/>
      </rPr>
      <t>Revenus provenant du transport</t>
    </r>
  </si>
  <si>
    <t>Le gouvernement divulgue-t-il des informations sur les revenus provenant du transport ?</t>
  </si>
  <si>
    <t>Si oui, quel est le montant total des revenus perçus à partir du transport de matières premières ?</t>
  </si>
  <si>
    <r>
      <t xml:space="preserve">Exigence ITIE 4.5 : </t>
    </r>
    <r>
      <rPr>
        <b/>
        <sz val="10.5"/>
        <rFont val="Franklin Gothic Book"/>
        <family val="2"/>
      </rPr>
      <t xml:space="preserve">Transactions liées aux entreprises d’État </t>
    </r>
  </si>
  <si>
    <t>Le gouvernement divulgue-t-il des informations sur les transactions des entreprises d’État ?</t>
  </si>
  <si>
    <t>Si oui, quel est le montant total des revenus perçus par les entreprises d’État ?</t>
  </si>
  <si>
    <r>
      <t xml:space="preserve">Exigence ITIE 4.6: </t>
    </r>
    <r>
      <rPr>
        <b/>
        <sz val="10.5"/>
        <rFont val="Franklin Gothic Book"/>
        <family val="2"/>
      </rPr>
      <t xml:space="preserve">Paiements directs infranationaux </t>
    </r>
  </si>
  <si>
    <t>Si oui, quel est le montant total des revenus infranationaux perçus ?</t>
  </si>
  <si>
    <r>
      <t xml:space="preserve">Exigence ITIE 4.8 : </t>
    </r>
    <r>
      <rPr>
        <b/>
        <sz val="10.5"/>
        <rFont val="Franklin Gothic Book"/>
        <family val="2"/>
      </rPr>
      <t>Ponctualité des données</t>
    </r>
  </si>
  <si>
    <t>Ponctualité des données (nombre d’années entre la fin de l’exercice fiscal et la publication)</t>
  </si>
  <si>
    <r>
      <t xml:space="preserve">Exigence ITIE 4.9: </t>
    </r>
    <r>
      <rPr>
        <b/>
        <sz val="10.5"/>
        <rFont val="Franklin Gothic Book"/>
        <family val="2"/>
      </rPr>
      <t>Qualité des données</t>
    </r>
  </si>
  <si>
    <t>Le gouvernement divulgue-t-il régulièrement des données financières aux termes de l’Exigence 4.1 (divulgation complète des flux de revenus intéressant à la fois le gouvernement et les entreprises) de la Norme ITIE ?</t>
  </si>
  <si>
    <t>Les données financières sont-elles soumises à un audit crédible et indépendant, qui applique les normes internationales ?</t>
  </si>
  <si>
    <t>Les agences gouvernementales font-elles l’objet d’audits crédibles et indépendants ?</t>
  </si>
  <si>
    <t>Base de données des audits d’entités de l’État</t>
  </si>
  <si>
    <t>Les entreprises sont-elles soumises à des audits crédibles et indépendants ?</t>
  </si>
  <si>
    <t>Base de données des audits d’entreprise</t>
  </si>
  <si>
    <r>
      <t xml:space="preserve">Exigence 5.1 : </t>
    </r>
    <r>
      <rPr>
        <b/>
        <sz val="10.5"/>
        <rFont val="Franklin Gothic Book"/>
        <family val="2"/>
      </rPr>
      <t>Répartition des revenus provenant des industries extractives</t>
    </r>
  </si>
  <si>
    <t>Le gouvernement précise-t-il si l’ensemble des revenus extractifs sont inscrits dans le budget national (c’est-à-dire, inscrits dans le compte consolidé/compte unique du trésor de l’État ?)</t>
  </si>
  <si>
    <t>Le gouvernement divulgue-t-il la part des revenus extractifs qui ne sont pas inscrits dans le budget de l’État ?</t>
  </si>
  <si>
    <r>
      <t xml:space="preserve">Exigence ITIE 5.2 : </t>
    </r>
    <r>
      <rPr>
        <b/>
        <sz val="10.5"/>
        <rFont val="Franklin Gothic Book"/>
        <family val="2"/>
      </rPr>
      <t>Transferts infranationaux</t>
    </r>
  </si>
  <si>
    <t>Le gouvernement divulgue-t-il des informations sur les transferts infranationaux ?</t>
  </si>
  <si>
    <t>Si oui, quel fut le montant des revenus effectivement transférés ?</t>
  </si>
  <si>
    <r>
      <t xml:space="preserve">Exigence ITIE 5.3 : </t>
    </r>
    <r>
      <rPr>
        <b/>
        <sz val="10.5"/>
        <rFont val="Franklin Gothic Book"/>
        <family val="2"/>
      </rPr>
      <t xml:space="preserve">Gestion des revenus et dépenses publiques </t>
    </r>
  </si>
  <si>
    <t>Le gouvernement divulgue-t-il l’affectation éventuelle de certains revenus extractifs à des usages, programmes ou zones géographiques particuliers ?</t>
  </si>
  <si>
    <t>Le gouvernement donne-t-il une description des processus budgétaire et d’audit du pays ?</t>
  </si>
  <si>
    <r>
      <t xml:space="preserve">Le gouvernement divulgue-t-il des informations publiquement disponibles relatives aux budgets et </t>
    </r>
    <r>
      <rPr>
        <sz val="10.5"/>
        <rFont val="Franklin Gothic Book"/>
        <family val="2"/>
      </rPr>
      <t xml:space="preserve">
</t>
    </r>
    <r>
      <rPr>
        <i/>
        <sz val="10.5"/>
        <rFont val="Franklin Gothic Book"/>
        <family val="2"/>
      </rPr>
      <t>aux dépenses ? - ajouter des lignes en cas de divulgations multiples</t>
    </r>
  </si>
  <si>
    <r>
      <t xml:space="preserve">Exigence ITIE 6.1: </t>
    </r>
    <r>
      <rPr>
        <b/>
        <sz val="10.5"/>
        <rFont val="Franklin Gothic Book"/>
        <family val="2"/>
      </rPr>
      <t>Dépenses sociales et environnementales</t>
    </r>
  </si>
  <si>
    <t>Le gouvernement divulgue-t-il des informations sur les dépenses sociales ?</t>
  </si>
  <si>
    <t>Si oui, quel est le montant total des dépenses sociales obligatoires reçues ?</t>
  </si>
  <si>
    <t>Si oui, quel est le montant total des dépenses sociales volontaires reçues ?</t>
  </si>
  <si>
    <t>Les entreprises divulguent-elles des informations sur leurs dépenses sociales ?</t>
  </si>
  <si>
    <t>Si oui, quel est le montant total des dépenses sociales obligatoires engagées ?</t>
  </si>
  <si>
    <t>Si oui, quel est le montant total des dépenses sociales volontaires engagées ?</t>
  </si>
  <si>
    <r>
      <t xml:space="preserve">Exigence ITIE 6.2: </t>
    </r>
    <r>
      <rPr>
        <b/>
        <sz val="10.5"/>
        <rFont val="Franklin Gothic Book"/>
        <family val="2"/>
      </rPr>
      <t>Dépenses quasi-fiscales </t>
    </r>
  </si>
  <si>
    <t>Le gouvernement ou les entreprises d’État divulguent-ils des informations sur les dépenses quasi-fiscales ?</t>
  </si>
  <si>
    <r>
      <t xml:space="preserve">Exigence ITIE 6.3: </t>
    </r>
    <r>
      <rPr>
        <b/>
        <sz val="10.5"/>
        <rFont val="Franklin Gothic Book"/>
        <family val="2"/>
      </rPr>
      <t xml:space="preserve">Contribution économique </t>
    </r>
  </si>
  <si>
    <t>Le gouvernement divulgue-t-il des informations sur la contribution économique du secteur extractif ?</t>
  </si>
  <si>
    <t>PIB - tous secteurs</t>
  </si>
  <si>
    <t>Revenus du gouvernement - industries extractives</t>
  </si>
  <si>
    <t>Revenus du gouvernement - tous secteurs</t>
  </si>
  <si>
    <t>Exportations - industries extractives</t>
  </si>
  <si>
    <t>Exportations - tous secteurs</t>
  </si>
  <si>
    <t>Emploi - tous secteurs</t>
  </si>
  <si>
    <r>
      <rPr>
        <b/>
        <sz val="12"/>
        <color rgb="FF000000"/>
        <rFont val="Franklin Gothic Book"/>
        <family val="2"/>
      </rPr>
      <t>Partie 3 (Entités déclarantes)</t>
    </r>
    <r>
      <rPr>
        <sz val="12"/>
        <color rgb="FF000000"/>
        <rFont val="Franklin Gothic Book"/>
        <family val="2"/>
      </rPr>
      <t xml:space="preserve"> Elle énumère les entités déclarantes (entités de l’État, entreprises et projets) et fournit des informations y afférentes. </t>
    </r>
  </si>
  <si>
    <r>
      <t>1. Veuillez commencer par la première case (</t>
    </r>
    <r>
      <rPr>
        <b/>
        <i/>
        <sz val="12"/>
        <color theme="1"/>
        <rFont val="Franklin Gothic Book"/>
        <family val="2"/>
      </rPr>
      <t>liste des entités déclarantes de l’État</t>
    </r>
    <r>
      <rPr>
        <i/>
        <sz val="12"/>
        <color theme="1"/>
        <rFont val="Franklin Gothic Book"/>
        <family val="2"/>
      </rPr>
      <t>), en indiquant le nom de chacune d’elles</t>
    </r>
  </si>
  <si>
    <r>
      <t xml:space="preserve">2. Remplissez la ligne des </t>
    </r>
    <r>
      <rPr>
        <b/>
        <i/>
        <sz val="12"/>
        <color theme="1"/>
        <rFont val="Franklin Gothic Book"/>
        <family val="2"/>
      </rPr>
      <t>identifiants d’entreprise</t>
    </r>
    <r>
      <rPr>
        <i/>
        <sz val="12"/>
        <color theme="1"/>
        <rFont val="Franklin Gothic Book"/>
        <family val="2"/>
      </rPr>
      <t xml:space="preserve"> Des orientations vous seront données dans les cases jaunes lorsque la cellule est mise en évidence</t>
    </r>
  </si>
  <si>
    <r>
      <t xml:space="preserve">3. Remplissez la liste des </t>
    </r>
    <r>
      <rPr>
        <b/>
        <i/>
        <sz val="12"/>
        <color theme="1"/>
        <rFont val="Franklin Gothic Book"/>
        <family val="2"/>
      </rPr>
      <t>entreprises déclarantes</t>
    </r>
    <r>
      <rPr>
        <i/>
        <sz val="12"/>
        <color theme="1"/>
        <rFont val="Franklin Gothic Book"/>
        <family val="2"/>
      </rPr>
      <t>, commençant par la première colonne, « Nom complet de l’entreprise » Remplissez en suivant les instructions, complétant chaque colonne sur chaque ligne avant de commencer la ligne suivante.</t>
    </r>
  </si>
  <si>
    <r>
      <t xml:space="preserve">4. Remplissez la </t>
    </r>
    <r>
      <rPr>
        <b/>
        <i/>
        <sz val="12"/>
        <color theme="1"/>
        <rFont val="Franklin Gothic Book"/>
        <family val="2"/>
      </rPr>
      <t>liste des Projets à déclarer</t>
    </r>
    <r>
      <rPr>
        <i/>
        <sz val="12"/>
        <color theme="1"/>
        <rFont val="Franklin Gothic Book"/>
        <family val="2"/>
      </rPr>
      <t>, commençant par la première colonne, « Nom complet du projet »</t>
    </r>
  </si>
  <si>
    <r>
      <rPr>
        <i/>
        <sz val="12"/>
        <rFont val="Franklin Gothic Book"/>
        <family val="2"/>
      </rPr>
      <t xml:space="preserve">Si vous avez des questions, veuillez contacter </t>
    </r>
    <r>
      <rPr>
        <b/>
        <u/>
        <sz val="12"/>
        <color theme="10"/>
        <rFont val="Franklin Gothic Book"/>
        <family val="2"/>
      </rPr>
      <t>data@eiti.org</t>
    </r>
  </si>
  <si>
    <t>Partie 3 - Entités déclarantes</t>
  </si>
  <si>
    <t>Liste des entités de l’État déclarantes</t>
  </si>
  <si>
    <t>N° d’identifiant (le cas échéant)</t>
  </si>
  <si>
    <t>Total déclaré</t>
  </si>
  <si>
    <t>Identifiants d’entreprise</t>
  </si>
  <si>
    <t>Exemple : N° identification de contribuable</t>
  </si>
  <si>
    <t>The Brønnøysund Register Centre</t>
  </si>
  <si>
    <t>Si possible, indiquer le lien vers le registre ou l’entité</t>
  </si>
  <si>
    <t>Liste des entreprises déclarantes</t>
  </si>
  <si>
    <t>Identifiant de l’entreprise</t>
  </si>
  <si>
    <t>Matières premières (séparation par virgule)</t>
  </si>
  <si>
    <t xml:space="preserve">Cotation boursière ou site Internet d’entreprise </t>
  </si>
  <si>
    <t>Rapport de paiements à l’État</t>
  </si>
  <si>
    <t>Liste des projets à déclarer</t>
  </si>
  <si>
    <t>Nom complet du projet</t>
  </si>
  <si>
    <t>Statut</t>
  </si>
  <si>
    <t>Volume de production</t>
  </si>
  <si>
    <r>
      <t xml:space="preserve">1. Inscrivez le nom de tous les </t>
    </r>
    <r>
      <rPr>
        <b/>
        <i/>
        <sz val="12"/>
        <color theme="1"/>
        <rFont val="Franklin Gothic Book"/>
        <family val="2"/>
      </rPr>
      <t>flux de revenus</t>
    </r>
    <r>
      <rPr>
        <i/>
        <sz val="12"/>
        <color theme="1"/>
        <rFont val="Franklin Gothic Book"/>
        <family val="2"/>
      </rPr>
      <t xml:space="preserve"> de l’État pour le secteur extractif, y compris les flux inférieurs aux seuils de matérialité convenus (utiliser une ligne pour chaque flux de revenus et pour chaque entité de l’État)</t>
    </r>
  </si>
  <si>
    <r>
      <t xml:space="preserve">2. Inscrivez le nom de </t>
    </r>
    <r>
      <rPr>
        <b/>
        <i/>
        <sz val="12"/>
        <rFont val="Franklin Gothic Book"/>
        <family val="2"/>
      </rPr>
      <t>l’entité de l’État percevant les revenus</t>
    </r>
    <r>
      <rPr>
        <i/>
        <sz val="12"/>
        <rFont val="Franklin Gothic Book"/>
        <family val="2"/>
      </rPr>
      <t xml:space="preserve"> (sélectionnez celle-ci sur la liste déroulante) Elle y figurera parce que vous aurez déjà inscrit l’entité de l’État à la Partie 3).</t>
    </r>
  </si>
  <si>
    <r>
      <t xml:space="preserve">3. Choisissez le </t>
    </r>
    <r>
      <rPr>
        <b/>
        <i/>
        <sz val="12"/>
        <rFont val="Franklin Gothic Book"/>
        <family val="2"/>
      </rPr>
      <t>Secteur</t>
    </r>
    <r>
      <rPr>
        <i/>
        <sz val="12"/>
        <rFont val="Franklin Gothic Book"/>
        <family val="2"/>
      </rPr>
      <t xml:space="preserve"> et la </t>
    </r>
    <r>
      <rPr>
        <b/>
        <i/>
        <sz val="12"/>
        <rFont val="Franklin Gothic Book"/>
        <family val="2"/>
      </rPr>
      <t>Classification SFP</t>
    </r>
    <r>
      <rPr>
        <i/>
        <sz val="12"/>
        <rFont val="Franklin Gothic Book"/>
        <family val="2"/>
      </rPr>
      <t xml:space="preserve"> auxquels ce flux de revenus s’applique. Consultez les orientations fournies dans le </t>
    </r>
    <r>
      <rPr>
        <i/>
        <u/>
        <sz val="12"/>
        <rFont val="Franklin Gothic Book"/>
        <family val="2"/>
      </rPr>
      <t>Cadre SFP pour le rapportage ITIE.</t>
    </r>
    <r>
      <rPr>
        <i/>
        <sz val="12"/>
        <rFont val="Franklin Gothic Book"/>
        <family val="2"/>
      </rPr>
      <t xml:space="preserve"> </t>
    </r>
    <r>
      <rPr>
        <i/>
        <u/>
        <sz val="12"/>
        <rFont val="Franklin Gothic Book"/>
        <family val="2"/>
      </rPr>
      <t xml:space="preserve"> </t>
    </r>
    <r>
      <rPr>
        <sz val="12"/>
        <rFont val="Franklin Gothic Book"/>
        <family val="2"/>
      </rPr>
      <t>Si un flux de revenus ne peut être désagrégé par secteur, sélectionnez « Autre ».</t>
    </r>
  </si>
  <si>
    <r>
      <t xml:space="preserve">4. Dans la colonne </t>
    </r>
    <r>
      <rPr>
        <b/>
        <i/>
        <sz val="12"/>
        <rFont val="Franklin Gothic Book"/>
        <family val="2"/>
      </rPr>
      <t>Valeur des revenus</t>
    </r>
    <r>
      <rPr>
        <i/>
        <sz val="12"/>
        <rFont val="Franklin Gothic Book"/>
        <family val="2"/>
      </rPr>
      <t xml:space="preserve"> inscrivez le chiffre total de chaque flux de revenus tel que divulgué par le gouvernement, qui inclut également les revenus qui n’ont pas été rapprochés.</t>
    </r>
  </si>
  <si>
    <t xml:space="preserve"> Nota : Les paiements versés par les entreprises aux gouvernements au nom de leurs employés doivent être exclus (par exemple, l’impôt sur le revenu des particuliers  / impôts retenus à la source, cotisations des employés pour la sécurité sociale) car ils ne sont pas considérés comme étant des paiements par des entreprises au gouvernement.</t>
  </si>
  <si>
    <r>
      <rPr>
        <i/>
        <u/>
        <sz val="10.5"/>
        <color rgb="FF0076AF"/>
        <rFont val="Franklin Gothic Book"/>
        <family val="2"/>
      </rPr>
      <t xml:space="preserve"> Exigence ITIE 4.1.d</t>
    </r>
    <r>
      <rPr>
        <i/>
        <sz val="10.5"/>
        <color theme="1"/>
        <rFont val="Franklin Gothic Book"/>
        <family val="2"/>
      </rPr>
      <t xml:space="preserve">: Divulgation exhaustive de la part du gouvernement </t>
    </r>
  </si>
  <si>
    <r>
      <t xml:space="preserve">Pour plus d’orientations, visitez la page </t>
    </r>
    <r>
      <rPr>
        <u/>
        <sz val="10.5"/>
        <color rgb="FF0076AF"/>
        <rFont val="Franklin Gothic Book"/>
        <family val="2"/>
      </rPr>
      <t>https://eiti.org/fr/document/modele-donnees-resumees-itie</t>
    </r>
  </si>
  <si>
    <r>
      <rPr>
        <i/>
        <sz val="10.5"/>
        <rFont val="Franklin Gothic Book"/>
        <family val="2"/>
      </rPr>
      <t xml:space="preserve">ou </t>
    </r>
    <r>
      <rPr>
        <b/>
        <sz val="10.5"/>
        <color theme="10"/>
        <rFont val="Franklin Gothic Book"/>
        <family val="2"/>
      </rPr>
      <t>https://www.imf.org/external/pubs/ft/gfs/manual/pdf/2014companion/FrenchGFSM.pdf</t>
    </r>
  </si>
  <si>
    <t>Total</t>
  </si>
  <si>
    <t>Informations supplémentaires</t>
  </si>
  <si>
    <t>Commentaire 1</t>
  </si>
  <si>
    <t>Veuillez inclure des commentaires ici.</t>
  </si>
  <si>
    <t>Commentaire 2</t>
  </si>
  <si>
    <t>Insérer au besoin des lignes supplémentaires :</t>
  </si>
  <si>
    <t>Commentaire 3</t>
  </si>
  <si>
    <t>Veuillez inclure tout commentaire ici.</t>
  </si>
  <si>
    <t>Commentaire 4</t>
  </si>
  <si>
    <t>Commentaire 5</t>
  </si>
  <si>
    <r>
      <rPr>
        <b/>
        <sz val="12"/>
        <color rgb="FF000000"/>
        <rFont val="Franklin Gothic Book"/>
        <family val="2"/>
      </rPr>
      <t>Partie 5 (Données d’entreprise)</t>
    </r>
    <r>
      <rPr>
        <sz val="12"/>
        <color rgb="FF000000"/>
        <rFont val="Franklin Gothic Book"/>
        <family val="2"/>
      </rPr>
      <t xml:space="preserve"> Elle contient des données venant des entreprises - et du niveau projet - par flux de revenus. Les entreprises et projets sont indiqués sur le menu déroulant car ils ont été saisis sur la feuille 3. </t>
    </r>
  </si>
  <si>
    <r>
      <t xml:space="preserve">1. Sélectionnez le nom de </t>
    </r>
    <r>
      <rPr>
        <b/>
        <i/>
        <sz val="12"/>
        <color theme="1"/>
        <rFont val="Franklin Gothic Book"/>
        <family val="2"/>
      </rPr>
      <t>l’entreprise</t>
    </r>
    <r>
      <rPr>
        <i/>
        <sz val="12"/>
        <color theme="1"/>
        <rFont val="Franklin Gothic Book"/>
        <family val="2"/>
      </rPr>
      <t xml:space="preserve"> sur le menu déroulant</t>
    </r>
  </si>
  <si>
    <r>
      <t xml:space="preserve">2. Sélectionnez </t>
    </r>
    <r>
      <rPr>
        <b/>
        <i/>
        <sz val="12"/>
        <color theme="1"/>
        <rFont val="Franklin Gothic Book"/>
        <family val="2"/>
      </rPr>
      <t>l’entité collectrice de l’État</t>
    </r>
    <r>
      <rPr>
        <i/>
        <sz val="12"/>
        <color theme="1"/>
        <rFont val="Franklin Gothic Book"/>
        <family val="2"/>
      </rPr>
      <t xml:space="preserve"> et le </t>
    </r>
    <r>
      <rPr>
        <b/>
        <i/>
        <sz val="12"/>
        <color theme="1"/>
        <rFont val="Franklin Gothic Book"/>
        <family val="2"/>
      </rPr>
      <t>nom du paiement</t>
    </r>
    <r>
      <rPr>
        <i/>
        <sz val="12"/>
        <color theme="1"/>
        <rFont val="Franklin Gothic Book"/>
        <family val="2"/>
      </rPr>
      <t xml:space="preserve"> sur le menu déroulant</t>
    </r>
  </si>
  <si>
    <r>
      <t xml:space="preserve">3. Indiquez si le flux de paiements est (i) </t>
    </r>
    <r>
      <rPr>
        <b/>
        <i/>
        <sz val="12"/>
        <color theme="1"/>
        <rFont val="Franklin Gothic Book"/>
        <family val="2"/>
      </rPr>
      <t>perçu par projet</t>
    </r>
    <r>
      <rPr>
        <i/>
        <sz val="12"/>
        <color theme="1"/>
        <rFont val="Franklin Gothic Book"/>
        <family val="2"/>
      </rPr>
      <t xml:space="preserve"> et (ii) </t>
    </r>
    <r>
      <rPr>
        <b/>
        <i/>
        <sz val="12"/>
        <color theme="1"/>
        <rFont val="Franklin Gothic Book"/>
        <family val="2"/>
      </rPr>
      <t>déclaré par projet</t>
    </r>
  </si>
  <si>
    <r>
      <t xml:space="preserve">4. Inscrivez l’information de projet : </t>
    </r>
    <r>
      <rPr>
        <b/>
        <i/>
        <sz val="12"/>
        <color theme="1"/>
        <rFont val="Franklin Gothic Book"/>
        <family val="2"/>
      </rPr>
      <t>nom du projet</t>
    </r>
    <r>
      <rPr>
        <i/>
        <sz val="12"/>
        <color theme="1"/>
        <rFont val="Franklin Gothic Book"/>
        <family val="2"/>
      </rPr>
      <t xml:space="preserve"> et </t>
    </r>
    <r>
      <rPr>
        <b/>
        <i/>
        <sz val="12"/>
        <color theme="1"/>
        <rFont val="Franklin Gothic Book"/>
        <family val="2"/>
      </rPr>
      <t>devise de déclaration</t>
    </r>
  </si>
  <si>
    <r>
      <t xml:space="preserve">5. Inscrivez la </t>
    </r>
    <r>
      <rPr>
        <b/>
        <i/>
        <sz val="12"/>
        <color theme="1"/>
        <rFont val="Franklin Gothic Book"/>
        <family val="2"/>
      </rPr>
      <t>valeur des revenus</t>
    </r>
    <r>
      <rPr>
        <i/>
        <sz val="12"/>
        <color theme="1"/>
        <rFont val="Franklin Gothic Book"/>
        <family val="2"/>
      </rPr>
      <t xml:space="preserve"> </t>
    </r>
    <r>
      <rPr>
        <i/>
        <u/>
        <sz val="12"/>
        <color theme="1"/>
        <rFont val="Franklin Gothic Book"/>
        <family val="2"/>
      </rPr>
      <t>telle que divulguée par le gouvernement</t>
    </r>
    <r>
      <rPr>
        <i/>
        <sz val="12"/>
        <color theme="1"/>
        <rFont val="Franklin Gothic Book"/>
        <family val="2"/>
      </rPr>
      <t xml:space="preserve"> et ajoutez tout commentaire pertinent.</t>
    </r>
  </si>
  <si>
    <t>Recettes de l’État par entreprise et projet</t>
  </si>
  <si>
    <t>Ajouter ci-dessous, à titre de commentaire, toute information supplémentaire qu’il ne serait pas nécessaire d’inclure dans le tableau ci-dessus.</t>
  </si>
  <si>
    <t>Comment</t>
  </si>
  <si>
    <r>
      <t xml:space="preserve">Adresse </t>
    </r>
    <r>
      <rPr>
        <b/>
        <sz val="10"/>
        <color rgb="FF0076AF"/>
        <rFont val="Franklin Gothic Book"/>
        <family val="2"/>
      </rPr>
      <t>EITI International Secretariat, Rådhusgata 26, 0151 Oslo, Norvège</t>
    </r>
  </si>
  <si>
    <t>Version 2.0 appliquée le 1er Juillet 2019</t>
  </si>
  <si>
    <t>Les cellules en orange doivent être complétées avant la soumission</t>
  </si>
  <si>
    <t>Couverture de la réconciliation</t>
  </si>
  <si>
    <t>Emploi - secteur extractif - homme</t>
  </si>
  <si>
    <t>Emploi - secteur extractif - femme</t>
  </si>
  <si>
    <t xml:space="preserve">Emploi - secteur extractif </t>
  </si>
  <si>
    <r>
      <t xml:space="preserve">EITI Requirement 6.4: </t>
    </r>
    <r>
      <rPr>
        <b/>
        <u/>
        <sz val="10.5"/>
        <rFont val="Franklin Gothic Book"/>
        <family val="2"/>
      </rPr>
      <t>Impact environnemental</t>
    </r>
  </si>
  <si>
    <t>Le gouvernement divulgue-t-il des informations à propos:</t>
  </si>
  <si>
    <t>Du cadre légal et administratif concernant la gestion de l'environnement?</t>
  </si>
  <si>
    <t>Banque de données contenant études d'impact environnemental, procédures de certification ou documentation similaire relevant de la protection de l'environnement?</t>
  </si>
  <si>
    <t>Autres informations concernant des procédures administratives et de régulation de l'environnement?</t>
  </si>
  <si>
    <t>&lt;Rapportage ITIE ou divulgation systématique?&gt;</t>
  </si>
  <si>
    <t>Description de produit HS</t>
  </si>
  <si>
    <t>Aluminium (2606)</t>
  </si>
  <si>
    <t>Aluminium (2606), volume</t>
  </si>
  <si>
    <t>Amiante (2524)</t>
  </si>
  <si>
    <t>Amiante (2524), volume</t>
  </si>
  <si>
    <t>Ardoise (2514)</t>
  </si>
  <si>
    <t>Ardoise (2514), volume</t>
  </si>
  <si>
    <t>Argent (7106)</t>
  </si>
  <si>
    <t>Argent (7106), volume</t>
  </si>
  <si>
    <t>Argile (2509)</t>
  </si>
  <si>
    <t>Argile (2509), volume</t>
  </si>
  <si>
    <t>Autres (2617)</t>
  </si>
  <si>
    <t>Autres (2617), volume</t>
  </si>
  <si>
    <t>Autres argiles (2508)</t>
  </si>
  <si>
    <t>Autres argiles (2508), volume</t>
  </si>
  <si>
    <t>Autres cendres et mâchefer (2621)</t>
  </si>
  <si>
    <t>Autres cendres et mâchefer (2621), volume</t>
  </si>
  <si>
    <t>Bitume et asphalte (2714)</t>
  </si>
  <si>
    <t>Bitume et asphalte (2714), volume</t>
  </si>
  <si>
    <t>Borates et concentrés naturels (2528)</t>
  </si>
  <si>
    <t>Borates et concentrés naturels (2528), volume</t>
  </si>
  <si>
    <t>Cailloux (2517)</t>
  </si>
  <si>
    <t>Cailloux (2517), volume</t>
  </si>
  <si>
    <t>Calcaire (2521)</t>
  </si>
  <si>
    <t>Calcaire (2521), volume</t>
  </si>
  <si>
    <t>Carbonate de magnésium naturel (2519)</t>
  </si>
  <si>
    <t>Carbonate de magnésium naturel (2519), volume</t>
  </si>
  <si>
    <t>Cendres et résidus (2620)</t>
  </si>
  <si>
    <t>Cendres et résidus (2620), volume</t>
  </si>
  <si>
    <t>Charbon (2701)</t>
  </si>
  <si>
    <t>Charbon (2701), volume</t>
  </si>
  <si>
    <t>Chaux vive (2522)</t>
  </si>
  <si>
    <t>Chaux vive (2522), volume</t>
  </si>
  <si>
    <t>Chrome (2610)</t>
  </si>
  <si>
    <t>Chrome (2610), volume</t>
  </si>
  <si>
    <t>Ciment Portland (2523)</t>
  </si>
  <si>
    <t>Ciment Portland (2523), volume</t>
  </si>
  <si>
    <t>Cobalt (2605)</t>
  </si>
  <si>
    <t>Cobalt (2605), volume</t>
  </si>
  <si>
    <t>Coke de pétrole (2713)</t>
  </si>
  <si>
    <t>Coke de pétrole (2713), volume</t>
  </si>
  <si>
    <t>Coke et semi-coke (2704)</t>
  </si>
  <si>
    <t>Coke et semi-coke (2704), volume</t>
  </si>
  <si>
    <t>Cryolite naturelle (2527)</t>
  </si>
  <si>
    <t>Cryolite naturelle (2527), volume</t>
  </si>
  <si>
    <t>Cuivre (2603)</t>
  </si>
  <si>
    <t>Cuivre (2603), volume</t>
  </si>
  <si>
    <t>Diamants (7102)</t>
  </si>
  <si>
    <t>Diamants (7102), volume</t>
  </si>
  <si>
    <t>Dolomite (2518)</t>
  </si>
  <si>
    <t>Dolomite (2518), volume</t>
  </si>
  <si>
    <t>Énergie électrique (2 716)</t>
  </si>
  <si>
    <t>Énergie électrique (2 716), volume</t>
  </si>
  <si>
    <t>Étain (2609)</t>
  </si>
  <si>
    <t>Étain (2609), volume</t>
  </si>
  <si>
    <t>Farines siliceuses fossiles (2512)</t>
  </si>
  <si>
    <t>Farines siliceuses fossiles (2512), volume</t>
  </si>
  <si>
    <t>Feldspath (2529)</t>
  </si>
  <si>
    <t>Feldspath (2529), volume</t>
  </si>
  <si>
    <t>Fer (2601)</t>
  </si>
  <si>
    <t>Fer (2601), volume</t>
  </si>
  <si>
    <t>Gaz de charbon (2705)</t>
  </si>
  <si>
    <t>Gaz de charbon (2705), volume</t>
  </si>
  <si>
    <t>Gaz naturel (2711)</t>
  </si>
  <si>
    <t>Gaz naturel (2711), volume</t>
  </si>
  <si>
    <t>Gelée de pétrole (2712)</t>
  </si>
  <si>
    <t>Gelée de pétrole (2712), volume</t>
  </si>
  <si>
    <t>Goudron distillé à partir de charbon (2706)</t>
  </si>
  <si>
    <t>Goudron distillé à partir de charbon (2706), volume</t>
  </si>
  <si>
    <t>Granite (2516)</t>
  </si>
  <si>
    <t>Granite (2516), volume</t>
  </si>
  <si>
    <t>Graphite naturel (2504)</t>
  </si>
  <si>
    <t>Graphite naturel (2504), volume</t>
  </si>
  <si>
    <t>Gypse (2520)</t>
  </si>
  <si>
    <t>Gypse (2520), volume</t>
  </si>
  <si>
    <t>Huiles de pétrole hors pétrole brut (2710)</t>
  </si>
  <si>
    <t>Huiles de pétrole hors pétrole brut (2710), volume</t>
  </si>
  <si>
    <t>Kaolin (2507)</t>
  </si>
  <si>
    <t>Kaolin (2507), volume</t>
  </si>
  <si>
    <t>Lignite (2702)</t>
  </si>
  <si>
    <t>Lignite (2702), volume</t>
  </si>
  <si>
    <t>Mâchefer (2619)</t>
  </si>
  <si>
    <t>Mâchefer (2619), volume</t>
  </si>
  <si>
    <t>Manganèse (2602)</t>
  </si>
  <si>
    <t>Manganèse (2602), volume</t>
  </si>
  <si>
    <t>Marbre (2515)</t>
  </si>
  <si>
    <t>Marbre (2515), volume</t>
  </si>
  <si>
    <t>Mélanges bitumineux (2715)</t>
  </si>
  <si>
    <t>Mélanges bitumineux (2715), volume</t>
  </si>
  <si>
    <t>Métaux précieux (2616)</t>
  </si>
  <si>
    <t>Métaux précieux (2616), volume</t>
  </si>
  <si>
    <t>Mica (2525)</t>
  </si>
  <si>
    <t>Mica (2525), volume</t>
  </si>
  <si>
    <t>Molybdène (2613)</t>
  </si>
  <si>
    <t>Molybdène (2613), volume</t>
  </si>
  <si>
    <t>Nickel (2604)</t>
  </si>
  <si>
    <t>Nickel (2604), volume</t>
  </si>
  <si>
    <t>Or (7108)</t>
  </si>
  <si>
    <t>Or (7108), volume</t>
  </si>
  <si>
    <t>Pétrole brut (2709)</t>
  </si>
  <si>
    <t>Pétrole brut (2709), volume</t>
  </si>
  <si>
    <t>Phosphates de calcium naturels (2510)</t>
  </si>
  <si>
    <t>Phosphates de calcium naturels (2510), volume</t>
  </si>
  <si>
    <t>Pierre ponce (2513)</t>
  </si>
  <si>
    <t>Pierre ponce (2513), volume</t>
  </si>
  <si>
    <t>Plomb (2607)</t>
  </si>
  <si>
    <t>Plomb (2607), volume</t>
  </si>
  <si>
    <t>Produits de distillation du goudron de charbon (2707)</t>
  </si>
  <si>
    <t>Produits de distillation du goudron de charbon (2707), volume</t>
  </si>
  <si>
    <t>Pyrites de fer (2502)</t>
  </si>
  <si>
    <t>Pyrites de fer (2502), volume</t>
  </si>
  <si>
    <t>Quartz (2506)</t>
  </si>
  <si>
    <t>Quartz (2506), volume</t>
  </si>
  <si>
    <t>Sables naturels (2505)</t>
  </si>
  <si>
    <t>Sables naturels (2505), volume</t>
  </si>
  <si>
    <t>Scorie granulée (2618)</t>
  </si>
  <si>
    <t>Scorie granulée (2618), volume</t>
  </si>
  <si>
    <t>Sel et chlorure de sodium pur (2501)</t>
  </si>
  <si>
    <t>Sel et chlorure de sodium pur (2501), volume</t>
  </si>
  <si>
    <t>Soufre de tout type (2503)</t>
  </si>
  <si>
    <t>Soufre de tout type (2503), volume</t>
  </si>
  <si>
    <t>Stéatite naturelle (2526)</t>
  </si>
  <si>
    <t>Stéatite naturelle (2526), volume</t>
  </si>
  <si>
    <t>Substances minérales non spécifiées ailleurs (2530)</t>
  </si>
  <si>
    <t>Substances minérales non spécifiées ailleurs (2530), volume</t>
  </si>
  <si>
    <t>Sulfate de baryum naturel (2511)</t>
  </si>
  <si>
    <t>Sulfate de baryum naturel (2511), volume</t>
  </si>
  <si>
    <t>Titane (2614)</t>
  </si>
  <si>
    <t>Titane (2614), volume</t>
  </si>
  <si>
    <t>Tourbe (2703)</t>
  </si>
  <si>
    <t>Tourbe (2703), volume</t>
  </si>
  <si>
    <t>Tourbe et coke de tourbe (2708)</t>
  </si>
  <si>
    <t>Tourbe et coke de tourbe (2708), volume</t>
  </si>
  <si>
    <t>Tungstène (2611)</t>
  </si>
  <si>
    <t>Tungstène (2611), volume</t>
  </si>
  <si>
    <t>Uranium ou thorium (2612)</t>
  </si>
  <si>
    <t>Uranium ou thorium (2612), volume</t>
  </si>
  <si>
    <t>Zinc (2608)</t>
  </si>
  <si>
    <t>Zinc (2608), volume</t>
  </si>
  <si>
    <t>Régime des droits pétroliers et miniers?</t>
  </si>
  <si>
    <t>Exigence ITIE 5.1.b: Classification des revenus</t>
  </si>
  <si>
    <r>
      <t>Exigence ITIE 4.1.c</t>
    </r>
    <r>
      <rPr>
        <i/>
        <u/>
        <sz val="10.5"/>
        <rFont val="Franklin Gothic Book"/>
        <family val="2"/>
      </rPr>
      <t xml:space="preserve">: Paiements des entreprises </t>
    </r>
    <r>
      <rPr>
        <i/>
        <u/>
        <sz val="10.5"/>
        <color theme="10"/>
        <rFont val="Franklin Gothic Book"/>
        <family val="2"/>
      </rPr>
      <t>;  Exigence ITIE 4.7</t>
    </r>
    <r>
      <rPr>
        <i/>
        <u/>
        <sz val="10.5"/>
        <rFont val="Franklin Gothic Book"/>
        <family val="2"/>
      </rPr>
      <t>: Déclaration par projet</t>
    </r>
  </si>
  <si>
    <t>(Nomenclature SH des Nations Unies)</t>
  </si>
  <si>
    <t xml:space="preserve">En remplissant ce modèle de données résumées avec des données de votre Rapport ITIE, vous rendrez ces dernières accessibles sous un format lisible par machine (Exigence 7.2.d). </t>
  </si>
  <si>
    <t>Non</t>
  </si>
  <si>
    <t>Total en USD</t>
  </si>
  <si>
    <t>Livré/payé à une/des entreprise(s) d’État (1415E32)</t>
  </si>
  <si>
    <t>Type d'entreprise</t>
  </si>
  <si>
    <r>
      <t xml:space="preserve">Accessibilités des données et données ouvertes </t>
    </r>
    <r>
      <rPr>
        <b/>
        <u/>
        <sz val="12"/>
        <color theme="4"/>
        <rFont val="Franklin Gothic Book"/>
        <family val="2"/>
      </rPr>
      <t>(Exigence 7.2)</t>
    </r>
  </si>
  <si>
    <t>Niobium, Vanadium, Zirconium (2615)</t>
  </si>
  <si>
    <t>Niobium, Vanadium, Zirconium (2615), volume</t>
  </si>
  <si>
    <t>7202</t>
  </si>
  <si>
    <t>Ferro-alliages (7202)</t>
  </si>
  <si>
    <t>Ferro-alliages (7202), volume</t>
  </si>
  <si>
    <t>Pierres gemmes (précieuses ou fines) autres que les diamants (7103)</t>
  </si>
  <si>
    <t>Pierres gemmes (précieuses ou fines) autres que les diamants (7103), volume</t>
  </si>
  <si>
    <t>2716</t>
  </si>
  <si>
    <t>Enerteam</t>
  </si>
  <si>
    <t>Oui, divulgation systématique</t>
  </si>
  <si>
    <t>Cuivre (2603), valeur</t>
  </si>
  <si>
    <t>carats</t>
  </si>
  <si>
    <t>Zinc (2608), valeur</t>
  </si>
  <si>
    <t>Cobalt (2605), valeur</t>
  </si>
  <si>
    <t>Diamants (7102), valeur</t>
  </si>
  <si>
    <t>Or (7108), valeur</t>
  </si>
  <si>
    <t>Cassitérite, volume</t>
  </si>
  <si>
    <t>Cassitérite, valeur</t>
  </si>
  <si>
    <t>Wolframite, volume</t>
  </si>
  <si>
    <t>Wolframite, valeur</t>
  </si>
  <si>
    <t>Colombo-tantalite, volume</t>
  </si>
  <si>
    <t>Colombo-tantalite, valeur</t>
  </si>
  <si>
    <t xml:space="preserve"> Cours mondiaux des principaux minerais</t>
  </si>
  <si>
    <t>Le cours n'est pas disponible</t>
  </si>
  <si>
    <t>Cobalt (2605),  valeur</t>
  </si>
  <si>
    <t>Or (7108),  valeur</t>
  </si>
  <si>
    <t>DGI</t>
  </si>
  <si>
    <t>ACE</t>
  </si>
  <si>
    <t>Autres bénéficiaires</t>
  </si>
  <si>
    <t>Paiements sociaux obligatoires</t>
  </si>
  <si>
    <t>Paiements sociaux volontaires</t>
  </si>
  <si>
    <t>BCC</t>
  </si>
  <si>
    <t>Redevance Suivi de change</t>
  </si>
  <si>
    <t>CAMI</t>
  </si>
  <si>
    <t>Droits superficiaires annuels par carré : CAMI (50%)</t>
  </si>
  <si>
    <t>Frais de dépôt du dossier de la demande</t>
  </si>
  <si>
    <t>CEEC</t>
  </si>
  <si>
    <t>Redevance minière : quote-part ETD (15%)</t>
  </si>
  <si>
    <t>CHEFFERIE DE BAYEKE</t>
  </si>
  <si>
    <t>CHEFFERIE LOGO DOKA</t>
  </si>
  <si>
    <t>CHEFFERIE LOGO OGAMBI</t>
  </si>
  <si>
    <t>CHEFFERIE MARIMINZA</t>
  </si>
  <si>
    <t>COMINIERE</t>
  </si>
  <si>
    <t>Cession d'actifs</t>
  </si>
  <si>
    <t>Dividendes des Entreprises publiques</t>
  </si>
  <si>
    <t>Loyers d'Amodiation et/ou rente mensuelle et Indemnisation pour perte des revenus escomptés à titre de contrat  d’amodiation</t>
  </si>
  <si>
    <t>COMMUNE ANNEXE</t>
  </si>
  <si>
    <t>COMMUNE DE DILALA</t>
  </si>
  <si>
    <t>COMMUNE DE KAMPEMBA</t>
  </si>
  <si>
    <t>COMMUNE DE LUBUMBASHI</t>
  </si>
  <si>
    <t>COMMUNE DE PANDA</t>
  </si>
  <si>
    <t>COMMUNE DE RUASHI</t>
  </si>
  <si>
    <t>COMMUNE DE SHITURU</t>
  </si>
  <si>
    <t>DGDA</t>
  </si>
  <si>
    <t>Droits et Taxes A L'Exportation (Totale Quittance)</t>
  </si>
  <si>
    <t>Droits et taxes à l'importation (Totale Quittance)</t>
  </si>
  <si>
    <t>Avis de Mise en Recouvrement A</t>
  </si>
  <si>
    <t>Avis de Mise en Recouvrement B</t>
  </si>
  <si>
    <t>IBP sur Prestations des personnes non résidentes en RDC</t>
  </si>
  <si>
    <t>Impôt sur les bénéfices et Profits(ou Impôt Spécial Forfetaire)</t>
  </si>
  <si>
    <t>Impôts Professionnel sur les Rémunérations et Exceptionnel sur la Rémunération des Expatriés</t>
  </si>
  <si>
    <t>Impôt mobilier</t>
  </si>
  <si>
    <t>Impôt Spécial sur le profit Excédentaire</t>
  </si>
  <si>
    <t>DGRAD</t>
  </si>
  <si>
    <t>Dividendes Pétrolier</t>
  </si>
  <si>
    <t>Effort de contribution au budget de l'Etat</t>
  </si>
  <si>
    <t>Marge distribuable(Profit-Oil Etat Puissance Publique)</t>
  </si>
  <si>
    <t>Participation (Profit-Oil Etat associé)</t>
  </si>
  <si>
    <t>Redevance Superficiaire/Frais de passage</t>
  </si>
  <si>
    <t>Royalties : Quote-part Trésor (50%)</t>
  </si>
  <si>
    <t>Dividendes versées à l'Etat</t>
  </si>
  <si>
    <t>Droits superficiaires annuels par carré : Quote-part Trésor (50%)</t>
  </si>
  <si>
    <t>Police des Mines et Hydrocarbures</t>
  </si>
  <si>
    <t>Redevance annuelle pour entités de traitement et de transformation de toutes catégories et tailleries</t>
  </si>
  <si>
    <t>Redevance Minière: Quote-part Trésor (50%)</t>
  </si>
  <si>
    <t>Taxe d’implantation</t>
  </si>
  <si>
    <t>Taxe de Déboisement</t>
  </si>
  <si>
    <t>Taxe de pollution</t>
  </si>
  <si>
    <t>Taxe rémunératoire annuelle</t>
  </si>
  <si>
    <t>DGRHU</t>
  </si>
  <si>
    <t>Impôt sur la superficie des concessions Minières et des hydrocarbures</t>
  </si>
  <si>
    <t>Impôt sur le Véhicule (Vignette &amp; TCSR)</t>
  </si>
  <si>
    <t>Redevance Minière: Quote-part Province (25%)</t>
  </si>
  <si>
    <t>DGRMA</t>
  </si>
  <si>
    <t>Dotation Minimum 0,3 % du Chiffre d'Affaires des entreprises minières</t>
  </si>
  <si>
    <t>DOT KAMOA</t>
  </si>
  <si>
    <t>DPRKOR</t>
  </si>
  <si>
    <t>DRHKAT</t>
  </si>
  <si>
    <t>Autorisation de transport de minerais</t>
  </si>
  <si>
    <t>Taxe 1% sur la valeur réévaluée par le CEEC revenant à la province</t>
  </si>
  <si>
    <t>Taxe Concentrés</t>
  </si>
  <si>
    <t>Taxe Voirie et Drainage</t>
  </si>
  <si>
    <t>DRHL</t>
  </si>
  <si>
    <t>DRLU</t>
  </si>
  <si>
    <t>FOMIN</t>
  </si>
  <si>
    <t>Redevances minières: FOMIN (10%)</t>
  </si>
  <si>
    <t>GECAMINES</t>
  </si>
  <si>
    <t>Pas-de-Porte versés aux Entreprises Publiques/Bonus de signature ou Transfert</t>
  </si>
  <si>
    <t>Prestation des services</t>
  </si>
  <si>
    <t>Royalties versées aux Entreprises Publiques</t>
  </si>
  <si>
    <t>MIBA</t>
  </si>
  <si>
    <t>Frais administratif de confidentialité</t>
  </si>
  <si>
    <t>SAKIMA</t>
  </si>
  <si>
    <t>SECTEUR BUKANDA</t>
  </si>
  <si>
    <t>SECTEUR DE BALAMBA</t>
  </si>
  <si>
    <t>SECTEUR DE BEIA</t>
  </si>
  <si>
    <t>SECTEUR DE KAKANGAYI</t>
  </si>
  <si>
    <t>SECTEUR DE LUFIRA</t>
  </si>
  <si>
    <t>SECTEUR DE LUFUPA</t>
  </si>
  <si>
    <t>SECTEUR DE MANGBUTU</t>
  </si>
  <si>
    <t>SODIMICO</t>
  </si>
  <si>
    <t>SOKIMO</t>
  </si>
  <si>
    <t>SONAHYDROC</t>
  </si>
  <si>
    <t>Non applicable</t>
  </si>
  <si>
    <t>A1716729D</t>
  </si>
  <si>
    <t>A2179756Q</t>
  </si>
  <si>
    <t>A0901460Y</t>
  </si>
  <si>
    <t>A1818636H</t>
  </si>
  <si>
    <t>A1509719G</t>
  </si>
  <si>
    <t>A2217353M</t>
  </si>
  <si>
    <t>AFRIQUE OR MINING SARL</t>
  </si>
  <si>
    <t>A1916805N</t>
  </si>
  <si>
    <t>AGAPAO GLOBAL BUSINESS SARL</t>
  </si>
  <si>
    <t>A1600896S</t>
  </si>
  <si>
    <t>ALINAWA SARL</t>
  </si>
  <si>
    <t>A2206702K</t>
  </si>
  <si>
    <t>A2156305A</t>
  </si>
  <si>
    <t>A0705928C</t>
  </si>
  <si>
    <t>A0906604P</t>
  </si>
  <si>
    <t>A1106531M</t>
  </si>
  <si>
    <t>A2029187Y</t>
  </si>
  <si>
    <t>A1209093Y</t>
  </si>
  <si>
    <t>A0700172W</t>
  </si>
  <si>
    <t>A2029554X</t>
  </si>
  <si>
    <t>AURUM SARL</t>
  </si>
  <si>
    <t>A0704864W</t>
  </si>
  <si>
    <t>BANRO CONGO MINING SARL</t>
  </si>
  <si>
    <t>A0700161J</t>
  </si>
  <si>
    <t>A1311427L</t>
  </si>
  <si>
    <t>BENDERA MINING COMPANY SARL</t>
  </si>
  <si>
    <t>A2178791R</t>
  </si>
  <si>
    <t>BIENVIEW MINING SARL</t>
  </si>
  <si>
    <t>A1916905X</t>
  </si>
  <si>
    <t>BMK CONSTRUCTION SARL</t>
  </si>
  <si>
    <t>A1622167N</t>
  </si>
  <si>
    <t>BMN MINING SARL</t>
  </si>
  <si>
    <t>A1510765T</t>
  </si>
  <si>
    <t>A1817679M</t>
  </si>
  <si>
    <t>A0905972C</t>
  </si>
  <si>
    <t>A1704213Z</t>
  </si>
  <si>
    <t>BRITCOM COMPANY SARL</t>
  </si>
  <si>
    <t>A1402652Z</t>
  </si>
  <si>
    <t>BROTHER MINING SASU</t>
  </si>
  <si>
    <t>A1716204H</t>
  </si>
  <si>
    <t>BTC MINING AND SERVICES SARL</t>
  </si>
  <si>
    <t>A1808319N</t>
  </si>
  <si>
    <t>BUKWASHI MINING COMPANY SARL</t>
  </si>
  <si>
    <t>BUTA SARL</t>
  </si>
  <si>
    <t>A1815530B</t>
  </si>
  <si>
    <t>CABINDA GULF OIL COMPANY LIMITED</t>
  </si>
  <si>
    <t>A1404022N</t>
  </si>
  <si>
    <t>A0905426J</t>
  </si>
  <si>
    <t>A0708211J</t>
  </si>
  <si>
    <t>CHENGTUN CONGO RESSOURCES SARL</t>
  </si>
  <si>
    <t>A2032059V</t>
  </si>
  <si>
    <t>CHRIST GOLD MINING Sarl</t>
  </si>
  <si>
    <t>A2177393X</t>
  </si>
  <si>
    <t>CIMCO</t>
  </si>
  <si>
    <t>CMOC KISANFU MINING SARL (Ex. PHELPS DODGE CONGO SARL)</t>
  </si>
  <si>
    <t>CNMC HUACHIN MABENDE MINING SPRL</t>
  </si>
  <si>
    <t>A1217593M</t>
  </si>
  <si>
    <t>A1418143M</t>
  </si>
  <si>
    <t>A0906511N</t>
  </si>
  <si>
    <t>A1210124T</t>
  </si>
  <si>
    <t>A1007580B</t>
  </si>
  <si>
    <t>A1100211S</t>
  </si>
  <si>
    <t>COMPAGNIE MINIERE DE KATOTO SARL</t>
  </si>
  <si>
    <t>Compagnie Minière de Luisha SAS</t>
  </si>
  <si>
    <t>A0815428E</t>
  </si>
  <si>
    <t>A0815341K</t>
  </si>
  <si>
    <t>A1505983W</t>
  </si>
  <si>
    <t>CONGO BANTU MINING SARL</t>
  </si>
  <si>
    <t>A0908632R</t>
  </si>
  <si>
    <t>A1827532X</t>
  </si>
  <si>
    <t>A0906508K</t>
  </si>
  <si>
    <t>CONGO DONGFANG INTERNATIONAL MINING</t>
  </si>
  <si>
    <t>A0712822W</t>
  </si>
  <si>
    <t>181210609</t>
  </si>
  <si>
    <t>A2154703J</t>
  </si>
  <si>
    <t>A2206309H</t>
  </si>
  <si>
    <t>A1309746J</t>
  </si>
  <si>
    <t>CONGO JIA XIN SARL (CJX)</t>
  </si>
  <si>
    <t>A0907120A</t>
  </si>
  <si>
    <t>A1613991B</t>
  </si>
  <si>
    <t>CONGO PROGRESS MINING S.A</t>
  </si>
  <si>
    <t>A1800382L</t>
  </si>
  <si>
    <t>COOPERATIVE DES EXPLOITANTS/ARTISANAUX MINIERS DE MASISI</t>
  </si>
  <si>
    <t>A1309307G</t>
  </si>
  <si>
    <t>COOPERATIVE MINIERE KAZI KWA AMANI</t>
  </si>
  <si>
    <t>A1617628C</t>
  </si>
  <si>
    <t>A0704695M</t>
  </si>
  <si>
    <t>COOPERATIVE MINIERE RISING STARS</t>
  </si>
  <si>
    <t>A19007871C</t>
  </si>
  <si>
    <t>A1704461T</t>
  </si>
  <si>
    <t>COSMOS MINING SARL</t>
  </si>
  <si>
    <t>A2153932W</t>
  </si>
  <si>
    <t>CROWN MINING SARL</t>
  </si>
  <si>
    <t>A1006506J</t>
  </si>
  <si>
    <t>DA FEI MINING SPRL</t>
  </si>
  <si>
    <t>A1217395X</t>
  </si>
  <si>
    <t>DATHCOM MINING SAS</t>
  </si>
  <si>
    <t>A1622637Z</t>
  </si>
  <si>
    <t>A0815517B</t>
  </si>
  <si>
    <t>DIVINE LAND MINING SARL</t>
  </si>
  <si>
    <t>A1507009L</t>
  </si>
  <si>
    <t>DOFA MINING Sarl</t>
  </si>
  <si>
    <t>EARTH MANTLE SARL</t>
  </si>
  <si>
    <t>A1600559B</t>
  </si>
  <si>
    <t>EMERGING MINING SARLU</t>
  </si>
  <si>
    <t>A1819399G</t>
  </si>
  <si>
    <t>ETOILE D ORIENT SARL</t>
  </si>
  <si>
    <t>A1400941P</t>
  </si>
  <si>
    <t>ETS RICA</t>
  </si>
  <si>
    <t>A1309718D</t>
  </si>
  <si>
    <t>EVERBRIGHT MINING SARL</t>
  </si>
  <si>
    <t>A1916886B</t>
  </si>
  <si>
    <t>A1809916Z</t>
  </si>
  <si>
    <t>EXCELLENT MINERALS</t>
  </si>
  <si>
    <t>EXCOMINES RDC</t>
  </si>
  <si>
    <t>A2032855K</t>
  </si>
  <si>
    <t>FMR DEVELOPMENT SARL</t>
  </si>
  <si>
    <t>A0905460W</t>
  </si>
  <si>
    <t>GEMCO SPRL</t>
  </si>
  <si>
    <t>A0701147F</t>
  </si>
  <si>
    <t>GICC SARL</t>
  </si>
  <si>
    <t>GLORIA DEI MINING SARL</t>
  </si>
  <si>
    <t>A0811093S</t>
  </si>
  <si>
    <t>GOLDEN SANDS MINING Sarl</t>
  </si>
  <si>
    <t>GOLDIX TRADE COMPANY MINING Sarl</t>
  </si>
  <si>
    <t>GRACE ETONNANTE GROUPE SARL</t>
  </si>
  <si>
    <t>GRAND KIVU MINING SARL</t>
  </si>
  <si>
    <t>GREEN MINING SARL</t>
  </si>
  <si>
    <t>HADASA MINING SARL</t>
  </si>
  <si>
    <t>HANRUI METAL CONGO SARL</t>
  </si>
  <si>
    <t>A1803946K</t>
  </si>
  <si>
    <t>HAVILA INVESTMENTS SARL</t>
  </si>
  <si>
    <t>HEYDAY MINING INVESTMENT RDC</t>
  </si>
  <si>
    <t>HONGKONG EXCELLEN MINING INVESTMENT CONGO SARL</t>
  </si>
  <si>
    <t>HOPE CONNECT MINING SARL</t>
  </si>
  <si>
    <t>HUACHIN METAL LEACH SPRL</t>
  </si>
  <si>
    <t>A1113665R</t>
  </si>
  <si>
    <t>INTERNATIONAL TE DJWA SARL</t>
  </si>
  <si>
    <t>INVESTISSEMENT ET DEVELOPPEMENT IMMOBILIERS</t>
  </si>
  <si>
    <t>A1213242H</t>
  </si>
  <si>
    <t>J2M SARL</t>
  </si>
  <si>
    <t>A0711784S</t>
  </si>
  <si>
    <t>J3 MINERALS SARL</t>
  </si>
  <si>
    <t>A2297538U</t>
  </si>
  <si>
    <t>KABE SARL</t>
  </si>
  <si>
    <t>A0702042D</t>
  </si>
  <si>
    <t>A0814806D</t>
  </si>
  <si>
    <t>A1206441Q</t>
  </si>
  <si>
    <t>KALIMA MINING COMPANY SA</t>
  </si>
  <si>
    <t>A2150245N</t>
  </si>
  <si>
    <t>A0707251J</t>
  </si>
  <si>
    <t>KAMBOVE MINING SAS</t>
  </si>
  <si>
    <t>A1710145X</t>
  </si>
  <si>
    <t>KAMITUGA MINING</t>
  </si>
  <si>
    <t>A0901048A</t>
  </si>
  <si>
    <t>A0701041Q</t>
  </si>
  <si>
    <t>KASAI RESSOURCES SARL</t>
  </si>
  <si>
    <t>KASONGA MINING</t>
  </si>
  <si>
    <t>A1114970K</t>
  </si>
  <si>
    <t>KATANGA METALS SARL</t>
  </si>
  <si>
    <t>A1210828J</t>
  </si>
  <si>
    <t>KEBAYO MINES SARL</t>
  </si>
  <si>
    <t>KENGERE MINING SA</t>
  </si>
  <si>
    <t>KIBARA MINERALS SARLU</t>
  </si>
  <si>
    <t>A1906957J</t>
  </si>
  <si>
    <t>KIFUMPA MINING SARL</t>
  </si>
  <si>
    <t>KILUNGUYI SOMBE MINING SARL</t>
  </si>
  <si>
    <t>KIMIA MINING INVESTMENT SARL</t>
  </si>
  <si>
    <t>A1512949S</t>
  </si>
  <si>
    <t>KIN BETON SARL</t>
  </si>
  <si>
    <t>KINSEVERE MINING RESSOURCES</t>
  </si>
  <si>
    <t>A1009298T</t>
  </si>
  <si>
    <t>A1004150Y</t>
  </si>
  <si>
    <t>A0704875H</t>
  </si>
  <si>
    <t>KIVU MINERAL RESOURCES SARLU</t>
  </si>
  <si>
    <t>A1800312K</t>
  </si>
  <si>
    <t>A0814790L</t>
  </si>
  <si>
    <t>A1113407L</t>
  </si>
  <si>
    <t>LA GRACE DE DIEU SARL</t>
  </si>
  <si>
    <t>A1405389Z</t>
  </si>
  <si>
    <t>LA GRACE F.U.J SARL</t>
  </si>
  <si>
    <t>LA MINIERE DE KALUKUNDI SPRL (LAMIKAL)</t>
  </si>
  <si>
    <t>A0906438J</t>
  </si>
  <si>
    <t>A0704883R</t>
  </si>
  <si>
    <t>A1301245T</t>
  </si>
  <si>
    <t>A1802779R</t>
  </si>
  <si>
    <t>LEDYA SPRL</t>
  </si>
  <si>
    <t>A0700173X</t>
  </si>
  <si>
    <t>A1418408A</t>
  </si>
  <si>
    <t>LETA MBANVU MINING COMPANY SARL</t>
  </si>
  <si>
    <t>A0815795D</t>
  </si>
  <si>
    <t>LIBELA SARL</t>
  </si>
  <si>
    <t>A1603768P</t>
  </si>
  <si>
    <t>LIBENGE MINING SARLU</t>
  </si>
  <si>
    <t>A1908673Z</t>
  </si>
  <si>
    <t>LIREX</t>
  </si>
  <si>
    <t>A0703937N</t>
  </si>
  <si>
    <t>A0709233N</t>
  </si>
  <si>
    <t>LONGATSHIMO MINING SARL</t>
  </si>
  <si>
    <t>A1108382Z</t>
  </si>
  <si>
    <t>LUALABA COPPER SMELTER SAS</t>
  </si>
  <si>
    <t>LUALABA MINING COMPANY</t>
  </si>
  <si>
    <t>A0814837M</t>
  </si>
  <si>
    <t>A1616095N</t>
  </si>
  <si>
    <t>LUAPULA SARL</t>
  </si>
  <si>
    <t>H1803514Q</t>
  </si>
  <si>
    <t>LUBANGI MUTEBA</t>
  </si>
  <si>
    <t>A1412965J</t>
  </si>
  <si>
    <t>LUGUSHWA MINING</t>
  </si>
  <si>
    <t>A0700163L</t>
  </si>
  <si>
    <t>LUILU GOLD MINING SARL</t>
  </si>
  <si>
    <t>A2040922D</t>
  </si>
  <si>
    <t>A1821178Q</t>
  </si>
  <si>
    <t>LUROMIMA MINING Sarl</t>
  </si>
  <si>
    <t>MAANYAA SARL</t>
  </si>
  <si>
    <t>A0814788J</t>
  </si>
  <si>
    <t>A1821508Z</t>
  </si>
  <si>
    <t>MAKOKO SA</t>
  </si>
  <si>
    <t>A2031137S</t>
  </si>
  <si>
    <t>MAPOTI OLELA MINING GROUP SARL</t>
  </si>
  <si>
    <t>A1211546P</t>
  </si>
  <si>
    <t>MASALA MINERALS SARL</t>
  </si>
  <si>
    <t>MASISI MINING SARLU</t>
  </si>
  <si>
    <t>A1804530U</t>
  </si>
  <si>
    <t>MASLO SARL</t>
  </si>
  <si>
    <t>A1808538B</t>
  </si>
  <si>
    <t>MAWUYA TRADING AU CONGO</t>
  </si>
  <si>
    <t>A1505151R</t>
  </si>
  <si>
    <t>MAZAL CORPORATION SARL</t>
  </si>
  <si>
    <t>A1302557U</t>
  </si>
  <si>
    <t>MC TWIGA INDUSTRIES SARL</t>
  </si>
  <si>
    <t>A1206818A</t>
  </si>
  <si>
    <t>A1201610P</t>
  </si>
  <si>
    <t>A0814803A</t>
  </si>
  <si>
    <t>MICHEE MINING SARL</t>
  </si>
  <si>
    <t>A1912147A</t>
  </si>
  <si>
    <t>A1805938A</t>
  </si>
  <si>
    <t>MINESTONE SARL</t>
  </si>
  <si>
    <t>A1804182R</t>
  </si>
  <si>
    <t>A1622094J</t>
  </si>
  <si>
    <t>A0802327P</t>
  </si>
  <si>
    <t>A1500849Q</t>
  </si>
  <si>
    <t>MMG KINSEVERE SARL (MMG)</t>
  </si>
  <si>
    <t>A0800394N</t>
  </si>
  <si>
    <t>MNAZI TRADING SARL</t>
  </si>
  <si>
    <t>A1822604Q</t>
  </si>
  <si>
    <t>MONGBWALU GOLD MINES SA (ex: ASHANTI GOLDFIEDS KILO)</t>
  </si>
  <si>
    <t>A0700152Z</t>
  </si>
  <si>
    <t>MOORE GOLD SAS</t>
  </si>
  <si>
    <t>MUANDA INTERNATIONAL OIL COMPANY</t>
  </si>
  <si>
    <t>A0701284E</t>
  </si>
  <si>
    <t>A216777W</t>
  </si>
  <si>
    <t>MUKONO KWA MUKONO MU KAZI GROUPE SARL</t>
  </si>
  <si>
    <t>A1601877J</t>
  </si>
  <si>
    <t>MURUMBI MINERALS SPRL</t>
  </si>
  <si>
    <t>A1304079Z</t>
  </si>
  <si>
    <t>MUTANDA MINING (MUMI)</t>
  </si>
  <si>
    <t>A0704867Z</t>
  </si>
  <si>
    <t>MWAISENI CONGO SARL</t>
  </si>
  <si>
    <t>A1911865T</t>
  </si>
  <si>
    <t>A1300864E</t>
  </si>
  <si>
    <t>NEW CONTINENT MINERALS SARL</t>
  </si>
  <si>
    <t>A2032439A</t>
  </si>
  <si>
    <t>NEW DESTINY MINING SARL</t>
  </si>
  <si>
    <t>A1808679E</t>
  </si>
  <si>
    <t>H99A0059N</t>
  </si>
  <si>
    <t>A1910321Q</t>
  </si>
  <si>
    <t>NOUVELLE FRONTIERE SARL</t>
  </si>
  <si>
    <t>A1901088E</t>
  </si>
  <si>
    <t>NOVCORP SARLU</t>
  </si>
  <si>
    <t>A2025075D</t>
  </si>
  <si>
    <t>NSHAMAMBA BISIMWA "ETS NAMUKAYA" (NEW CONGO COM AIR)/BUKAVU</t>
  </si>
  <si>
    <t>A1116086Y</t>
  </si>
  <si>
    <t>NUMBI EXPLOITATION SARL</t>
  </si>
  <si>
    <t>A173580Q</t>
  </si>
  <si>
    <t>OM METAL RESOURCES SARL</t>
  </si>
  <si>
    <t>A1212519X</t>
  </si>
  <si>
    <t>A2173920X</t>
  </si>
  <si>
    <t>A1911999P</t>
  </si>
  <si>
    <t>PALM CONSTELLATION SARL</t>
  </si>
  <si>
    <t>PAMPANGA LIGHTS MINING Sarlu</t>
  </si>
  <si>
    <t>A2168898N</t>
  </si>
  <si>
    <t>A0703905D</t>
  </si>
  <si>
    <t>PERENCO OVERSEAS JAPAN Ltd (ex TEIKOKU)</t>
  </si>
  <si>
    <t>A0703938P</t>
  </si>
  <si>
    <t>PERENCO RECHERCHE ET EXPLOITATION PETROLIERE</t>
  </si>
  <si>
    <t>A1215507U</t>
  </si>
  <si>
    <t>PIMA MINING SPRL</t>
  </si>
  <si>
    <t>A2046683Q</t>
  </si>
  <si>
    <t>QUALITY CORPORATE MINING SARL</t>
  </si>
  <si>
    <t>RDC METAL SARLU</t>
  </si>
  <si>
    <t>A22818828T</t>
  </si>
  <si>
    <t>REGAL EXPLORATION DRC SASU</t>
  </si>
  <si>
    <t>REGAL MANIEMA</t>
  </si>
  <si>
    <t>A1118165H</t>
  </si>
  <si>
    <t>RMC MINING SAS</t>
  </si>
  <si>
    <t>A2298296T</t>
  </si>
  <si>
    <t>ROHIM MINING SARL</t>
  </si>
  <si>
    <t>A1827361L</t>
  </si>
  <si>
    <t>RUASHI MINING</t>
  </si>
  <si>
    <t>A0704687D</t>
  </si>
  <si>
    <t>RUBACO SARL</t>
  </si>
  <si>
    <t>A0814809G</t>
  </si>
  <si>
    <t>SABWE MINING SARL</t>
  </si>
  <si>
    <t>A1604102C</t>
  </si>
  <si>
    <t>SALEM MINING SARL</t>
  </si>
  <si>
    <t>A1920510Q</t>
  </si>
  <si>
    <t>A1807132Y</t>
  </si>
  <si>
    <t>SGE</t>
  </si>
  <si>
    <t>A1102786R</t>
  </si>
  <si>
    <t>A1203459Z</t>
  </si>
  <si>
    <t>A1008279L</t>
  </si>
  <si>
    <t>A1407402M</t>
  </si>
  <si>
    <t>A1007960P</t>
  </si>
  <si>
    <t>A1111135R</t>
  </si>
  <si>
    <t>A1622904P</t>
  </si>
  <si>
    <t>A1816326R</t>
  </si>
  <si>
    <t>A2159138E</t>
  </si>
  <si>
    <t>A1001383Q</t>
  </si>
  <si>
    <t>A1506806Q</t>
  </si>
  <si>
    <t>A1105861J</t>
  </si>
  <si>
    <t>A1507008K</t>
  </si>
  <si>
    <t>A0811080D</t>
  </si>
  <si>
    <t>SOCIETE DE RECHERCHE GEOLOGIQUE ET MINIERE</t>
  </si>
  <si>
    <t>SOCIETE DE TRAITEMENT DU TERRIL DE LUBUMBASHI (STL)</t>
  </si>
  <si>
    <t>A0700357X</t>
  </si>
  <si>
    <t>SOCIETE DES MINES DU CONGO SASU</t>
  </si>
  <si>
    <t>A0905363Q</t>
  </si>
  <si>
    <t>A2153708C</t>
  </si>
  <si>
    <t>SOCIETE LONGATSHIMO MINING SARL</t>
  </si>
  <si>
    <t>A0700201C</t>
  </si>
  <si>
    <t>A1407282G</t>
  </si>
  <si>
    <t>A1712131F</t>
  </si>
  <si>
    <t>A0906707B</t>
  </si>
  <si>
    <t>A0805833A</t>
  </si>
  <si>
    <t>A0704865X</t>
  </si>
  <si>
    <t>SOCIETE MINIERE DU KONGO SARLU</t>
  </si>
  <si>
    <t>A1826355S</t>
  </si>
  <si>
    <t>A1816652W</t>
  </si>
  <si>
    <t>A1923999H</t>
  </si>
  <si>
    <t>SOCIETE MINIERE TALANTA SARL</t>
  </si>
  <si>
    <t>SOCIETE MULTI COMMERCIALE SARL</t>
  </si>
  <si>
    <t>A0700108B</t>
  </si>
  <si>
    <t>A2151773Z</t>
  </si>
  <si>
    <t>SOCIETE TODAY TOMORROW CONGO SARLU</t>
  </si>
  <si>
    <t>A0811655D</t>
  </si>
  <si>
    <t>SOGECOM</t>
  </si>
  <si>
    <t>A0700540W</t>
  </si>
  <si>
    <t>STANBUD SARL</t>
  </si>
  <si>
    <t>A2043540Z</t>
  </si>
  <si>
    <t>STAR METALS COMPANY SARL</t>
  </si>
  <si>
    <t>A2290577D</t>
  </si>
  <si>
    <t>A1300694U</t>
  </si>
  <si>
    <t>A1812418T</t>
  </si>
  <si>
    <t>A1204674U</t>
  </si>
  <si>
    <t>TEMBO MINING AND SERVICES Sarl</t>
  </si>
  <si>
    <t>TENGYUAN COBALT &amp; COPPER RESOURCES</t>
  </si>
  <si>
    <t>A1608603U</t>
  </si>
  <si>
    <t>TENKE FUNGURUME MINING (TFM)</t>
  </si>
  <si>
    <t>A0810758D</t>
  </si>
  <si>
    <t>TERRA CONGO MINING SARLU</t>
  </si>
  <si>
    <t>THOMAS MINING SARL</t>
  </si>
  <si>
    <t>A1408473B</t>
  </si>
  <si>
    <t>TITAN MINERALS S.A</t>
  </si>
  <si>
    <t>TLMC MINING SAU</t>
  </si>
  <si>
    <t>A0805717Z</t>
  </si>
  <si>
    <t>TURCO CONSTRUCT SARL</t>
  </si>
  <si>
    <t>A0700073N</t>
  </si>
  <si>
    <t>UNITED COMINIERE SAS</t>
  </si>
  <si>
    <t>A1703029M</t>
  </si>
  <si>
    <t>VALLEY MINING GROUP SAS</t>
  </si>
  <si>
    <t>A1806039K</t>
  </si>
  <si>
    <t>A2207148U</t>
  </si>
  <si>
    <t>A13019632</t>
  </si>
  <si>
    <t>A1102426A</t>
  </si>
  <si>
    <t>XING DA MINING SARL</t>
  </si>
  <si>
    <t>YEKAL MINING SARL</t>
  </si>
  <si>
    <t>ZHI PENG MINING SARL</t>
  </si>
  <si>
    <t>Section 2.1  Cadre juridique et régime fiscal du rapport ITIE</t>
  </si>
  <si>
    <t>Section 2.5 du rapport ITIE</t>
  </si>
  <si>
    <t>Section 4.1 du rapport ITIE</t>
  </si>
  <si>
    <t xml:space="preserve">Section 4.2 du rapport ITIE </t>
  </si>
  <si>
    <t>Section 4.3 du rapport ITIE</t>
  </si>
  <si>
    <t>Section 4.4 du rapport ITIE</t>
  </si>
  <si>
    <t>Section 4.5 du rapport ITIE</t>
  </si>
  <si>
    <t>Section 4.6 du rapport ITIE</t>
  </si>
  <si>
    <t>Section 4.8 du rapport ITIE</t>
  </si>
  <si>
    <t>Section 4.9 du rapport ITIE</t>
  </si>
  <si>
    <t xml:space="preserve">Section 5.2 du rapport ITIE </t>
  </si>
  <si>
    <t xml:space="preserve">Section 5.3 du rapport ITIE </t>
  </si>
  <si>
    <t xml:space="preserve">Section 6.2 du rapport ITIE </t>
  </si>
  <si>
    <t>Tableau 82 du rapport ITIE</t>
  </si>
  <si>
    <t>Tableau 83 du rapport ITIE</t>
  </si>
  <si>
    <t>Section 6.3.5 Contribution dans l’emploi du rapport ITIE</t>
  </si>
  <si>
    <t>Section 6.4 du rapport ITIE</t>
  </si>
  <si>
    <t>Barils</t>
  </si>
  <si>
    <t>Pétrole brut (2709), valeur</t>
  </si>
  <si>
    <t>Privée</t>
  </si>
  <si>
    <t xml:space="preserve">CMOC Ltd est cotée à la Bourse de Hong Kong (HK3993) et à la Bourse de Shanghai (SH603993). </t>
  </si>
  <si>
    <t>N/a</t>
  </si>
  <si>
    <t>https://cami.cd/procedures/</t>
  </si>
  <si>
    <t>Section 2.2   : Octroi des licences et des contrats</t>
  </si>
  <si>
    <t>SACIM</t>
  </si>
  <si>
    <t>SCMK-Mn</t>
  </si>
  <si>
    <t>Section 2.6. Participation de l’État</t>
  </si>
  <si>
    <t>https://www.gecamines.cd/rapport/</t>
  </si>
  <si>
    <t>Section 4.9.4.4 Résultats des travaux de rapprochement</t>
  </si>
  <si>
    <t>Cobalt, cuivre</t>
  </si>
  <si>
    <t>Cuivre</t>
  </si>
  <si>
    <t>Or</t>
  </si>
  <si>
    <t>Concentré d'Etain</t>
  </si>
  <si>
    <t>Rapport annuel BCC 2023</t>
  </si>
  <si>
    <t>https://www.bcc.cd/publications/rapports-annuels/rapport-annuel-2023-0</t>
  </si>
  <si>
    <t xml:space="preserve">Mohamed Aziz Ayari </t>
  </si>
  <si>
    <t>A.ayari@enerteam.tn</t>
  </si>
  <si>
    <t>https://www.itierdc.net/contrats-forestiers/</t>
  </si>
  <si>
    <t>Secteur Forestier</t>
  </si>
  <si>
    <t>Section 2.6 du rapport ITIE</t>
  </si>
  <si>
    <t>https://csp.cd/fileadmin/templates/php/consult.php</t>
  </si>
  <si>
    <t>Les  EFS COMINIERE</t>
  </si>
  <si>
    <t>Pétrole brut, valeur</t>
  </si>
  <si>
    <t>Gaz naturel, valeur</t>
  </si>
  <si>
    <t>Ajouter ici toute autre matière première, valeur</t>
  </si>
  <si>
    <t>Décaissements dans le projet minier et le projet Busanga jusqu’à juin 2025
Décaissements dans le projet d’infrastructures jusqu’à juin 2025</t>
  </si>
  <si>
    <t>Voir section 5.1.3 Schéma de circulation des flux du rapport ITIE RDC 2023</t>
  </si>
  <si>
    <t>Section 5.1 du rapport ITIE</t>
  </si>
  <si>
    <t>https://budget.gouv.cd/budget-2023/</t>
  </si>
  <si>
    <t>Tableau 84 du rapport ITIE</t>
  </si>
  <si>
    <t>https://drive.google.com/drive/folders/1GO0jz65wxZIVzV4vC_ioYsmcyqE1LVSz</t>
  </si>
  <si>
    <t>SECTEUR DE LUILU</t>
  </si>
  <si>
    <t>DOT KAMOTO COOPER COMPAGNY</t>
  </si>
  <si>
    <t>DOT TENKE FUNGURUME MINING</t>
  </si>
  <si>
    <t>DOT COMMUS</t>
  </si>
  <si>
    <t>FONAREV</t>
  </si>
  <si>
    <t>DOT SOMIDEZ</t>
  </si>
  <si>
    <t>DOT METALKOL</t>
  </si>
  <si>
    <t>SECTEUR DE BASANGA</t>
  </si>
  <si>
    <t>DOT SICOMINES</t>
  </si>
  <si>
    <t>DOT CDM</t>
  </si>
  <si>
    <t>DGR-KC</t>
  </si>
  <si>
    <t>DOT COMIKA</t>
  </si>
  <si>
    <t>DOT CNMC HUACHIN MABENDE</t>
  </si>
  <si>
    <t>DOT HUACHIN METAL LEACH</t>
  </si>
  <si>
    <t>DOT MUTANDA MINING</t>
  </si>
  <si>
    <t>DOT KINSENDA COOPER COMPANY</t>
  </si>
  <si>
    <t>DOT CNMC COMPAGNIE MINIERE</t>
  </si>
  <si>
    <t>DOT SHITURU MINING CORPORATION</t>
  </si>
  <si>
    <t>DOT KAI PENG</t>
  </si>
  <si>
    <t>COMMUNE DE MANIKA</t>
  </si>
  <si>
    <t>DOT RUASHI MINING</t>
  </si>
  <si>
    <t>DOT METAL MINES</t>
  </si>
  <si>
    <t xml:space="preserve">DOT ALPHAMIN BISIE </t>
  </si>
  <si>
    <t>DOT CCR</t>
  </si>
  <si>
    <t>DOT SEK</t>
  </si>
  <si>
    <t>DOT KISANFU MINING</t>
  </si>
  <si>
    <t>DOT FRONTIER</t>
  </si>
  <si>
    <t>DOT HANRUI METAL CONGO</t>
  </si>
  <si>
    <t>DOT COMPAGNIE MINIERE DE LUISHA</t>
  </si>
  <si>
    <t>DRTANG</t>
  </si>
  <si>
    <t>DOT TCC</t>
  </si>
  <si>
    <t>DOT LA MINIERE DE KALUKUNDI</t>
  </si>
  <si>
    <t xml:space="preserve">DOT CONGO JIN JU CHENG MINING </t>
  </si>
  <si>
    <t>DOT EXCELLEN MINERALS</t>
  </si>
  <si>
    <t>CHEFFERIE DE KAPONDA</t>
  </si>
  <si>
    <t>DOT DIVINE LAND</t>
  </si>
  <si>
    <t>DOT SOMIKA</t>
  </si>
  <si>
    <t>CHEFFERIE DE DHONGO</t>
  </si>
  <si>
    <t>DOT MMG KINSEVERE (MMG)</t>
  </si>
  <si>
    <t>DOT CHEMAF</t>
  </si>
  <si>
    <t>SECTEUR DE PWETO</t>
  </si>
  <si>
    <t>DOT KAMBOVE MINING</t>
  </si>
  <si>
    <t>DOT THOMAS MINING</t>
  </si>
  <si>
    <t>SECTEUR DU NORD LUKUGA</t>
  </si>
  <si>
    <t>DOT BOSS MINING</t>
  </si>
  <si>
    <t>DOT Golden Africa Ressources</t>
  </si>
  <si>
    <t>SECTEUR BABIRA</t>
  </si>
  <si>
    <t>CHEFFERIE KIONA-NGOIE</t>
  </si>
  <si>
    <t>SECTEUR DE BITULE</t>
  </si>
  <si>
    <t>KAMOTO COPPER COMPANY SA</t>
  </si>
  <si>
    <t>La société Katanga Mining Finance Ltd, qui détient 75 % du capital de KCC, appartient au groupe Glencore International AG, une société cotée en bourse.</t>
  </si>
  <si>
    <t>KAMOA COPPER SA (ex. BARBADOS)</t>
  </si>
  <si>
    <t>LA COMPAGNIE MINIERE DE MUSONOIE GLOBAL</t>
  </si>
  <si>
    <t>COMPAGNIE D'EXPLOITATION DES REJETS DE KINGAMYAMBO SARL</t>
  </si>
  <si>
    <t>SOCIETE MINIERE DE DEZIWA SAS</t>
  </si>
  <si>
    <t>KIBALI GOLD MINES</t>
  </si>
  <si>
    <t>COMPAGNIE MINIERE DE KAMBOVE</t>
  </si>
  <si>
    <t>ALPHAMINBISIE MINING SA</t>
  </si>
  <si>
    <t>FRONTIER SA</t>
  </si>
  <si>
    <t>SINO CONGOLAISE DES MINES</t>
  </si>
  <si>
    <t>KAI PENG MINING</t>
  </si>
  <si>
    <t>CHEMICAL OF AFRICA Sarl</t>
  </si>
  <si>
    <t>PERENCO OVERSEAS JAPAN Ltd (ex-TEIKOKU)</t>
  </si>
  <si>
    <t>SOCIETE D'EXPLOITATION KIPOI</t>
  </si>
  <si>
    <t>SHITURU MINING CORPORATION</t>
  </si>
  <si>
    <t>SOCIETE MINIERE DU KATANGA</t>
  </si>
  <si>
    <t>KISENDA COPPER COMPAGNY(KICC-EX-MMK)</t>
  </si>
  <si>
    <t>LUILU RESSOURCES SAS</t>
  </si>
  <si>
    <t>LA MINIERE DE KASOMBO</t>
  </si>
  <si>
    <t>KALONGWE MINING SA</t>
  </si>
  <si>
    <t>SOCIETE CNMC CONGO COMPAGNIE MINIERE SARL</t>
  </si>
  <si>
    <t>NEW MINERALS INVESTEMENT</t>
  </si>
  <si>
    <t>KISANFU MINING</t>
  </si>
  <si>
    <t>PERENCO ODS (EX. CHEVRON ODS)</t>
  </si>
  <si>
    <t>LA MINIERE DE KALUMBWE MYUNGA</t>
  </si>
  <si>
    <t>GENERALE DES CARRIERES ET DES MINES</t>
  </si>
  <si>
    <t>SIMCO SPRL</t>
  </si>
  <si>
    <t>METAL MINES SARL</t>
  </si>
  <si>
    <t>RUBAMIN SARL</t>
  </si>
  <si>
    <t>CONGO JIN JU CHENG MINING COMPANY CJCMC</t>
  </si>
  <si>
    <t>BOSS MINING</t>
  </si>
  <si>
    <t>KIPUSHI CORPORATION SA (KICO)</t>
  </si>
  <si>
    <t>MACROLINK JIAYUAN MINING (MJM)</t>
  </si>
  <si>
    <t>MINING MINERAL RESOURCES Sarl (MMR)</t>
  </si>
  <si>
    <t>GOLDEN AFRICAN RESOURCES SARL</t>
  </si>
  <si>
    <t>MINERAL METAL TECHNOLOGY SARL</t>
  </si>
  <si>
    <t xml:space="preserve">ZHAN FEI MINING SARL </t>
  </si>
  <si>
    <t>JIN XUN CONGO MINING SARL</t>
  </si>
  <si>
    <t>LA CONGOLAISE DES MINES ET DE DEVELOPPEMENT</t>
  </si>
  <si>
    <t>SOCIETE ANHUI CONGO D'INVESTIMENT MINIER</t>
  </si>
  <si>
    <t>ANVIL MINING CONGO SARL (AMC)</t>
  </si>
  <si>
    <t>SOCIETE SURYA MINES SARL</t>
  </si>
  <si>
    <t>BENEFONE MINING SAS</t>
  </si>
  <si>
    <t>CONGO COBALT CORPORATION "CCC SARL"</t>
  </si>
  <si>
    <t>SOCIETE TWANGIZA MINING S.A.R.L</t>
  </si>
  <si>
    <t>COOPERATIVE DES ARTISANAUX MINIERS DU CONGO (CDMC)</t>
  </si>
  <si>
    <t>DFSA MINING CONGO SARL</t>
  </si>
  <si>
    <t>GIRO GOLDFIELDS SARL</t>
  </si>
  <si>
    <t>SOCIETE LUALABA MINING RESOURCES SAS</t>
  </si>
  <si>
    <t>CONGO RESSOURCES MINING (CRM)</t>
  </si>
  <si>
    <t>BARRICK GOLD CONGO Sarl</t>
  </si>
  <si>
    <t>MANONO LITHIUM</t>
  </si>
  <si>
    <t>Société Aurifère du Kivu et du Maniema</t>
  </si>
  <si>
    <t>TSHISANGAMA SIMEON MINING</t>
  </si>
  <si>
    <t>La Congolaise d'Exploitation Minière</t>
  </si>
  <si>
    <t>WORLD MINERAL RESOURCES SARL</t>
  </si>
  <si>
    <t>NBB &amp; FRERES</t>
  </si>
  <si>
    <t>MINING PROGRESS COMPANY SARL (M.P.C)</t>
  </si>
  <si>
    <t>CONGO FAIR MINING S.A</t>
  </si>
  <si>
    <t>INTERLACS SARL</t>
  </si>
  <si>
    <t>METAL CHEMICAL CONGO (METACHEM)</t>
  </si>
  <si>
    <t>IVANHOE MINES RDC SARL (EX. SOCIETE IVAN PLATS SERVICES DRC)</t>
  </si>
  <si>
    <t>TANGANYIKA MINING COMPANY</t>
  </si>
  <si>
    <t>ADUMBI MINING SARL</t>
  </si>
  <si>
    <t>LEREXCOM MINING SARL</t>
  </si>
  <si>
    <t>Société Minière de Kilo Moto</t>
  </si>
  <si>
    <t>WILLEM MINERALS COMPANY "WMC"</t>
  </si>
  <si>
    <t>SOCIETE UNITED COMINIERE SAS</t>
  </si>
  <si>
    <t>Société du Développement Industriel et Minier du Congo</t>
  </si>
  <si>
    <t>STE KAPONDA MINING RESOURCES SAS</t>
  </si>
  <si>
    <t>RDC PRINTEMPS SARL</t>
  </si>
  <si>
    <t>STE MINIERE DE MANIEMA</t>
  </si>
  <si>
    <t>GOLIN RESOURCES SARL</t>
  </si>
  <si>
    <t>SOCIETE D EXPLOITATION DE SHAMITUMBA SAS</t>
  </si>
  <si>
    <t>WALI MINING INVESTMENT SPRL</t>
  </si>
  <si>
    <t>CONGO EXCELLEN RESSOURCES</t>
  </si>
  <si>
    <t>SOCIETE MINIERE DE KASONTA SARL</t>
  </si>
  <si>
    <t>STE J3 MINERALS</t>
  </si>
  <si>
    <t>NGONDO MINING SARL</t>
  </si>
  <si>
    <t>ORIENTALE RESSOURCES CONGO SARL</t>
  </si>
  <si>
    <t>YA FEI MINING SPRL</t>
  </si>
  <si>
    <t>NAMOYA MINING SARL</t>
  </si>
  <si>
    <t>COMPAGNIE MINIERE DE TONDO Sas</t>
  </si>
  <si>
    <t>SOCIETE COPROCO GROUP SARL</t>
  </si>
  <si>
    <t>MISOLE MINING SARL</t>
  </si>
  <si>
    <t>KATAMBA MINING SAS</t>
  </si>
  <si>
    <t>SASE MINING SPRL</t>
  </si>
  <si>
    <t>MCC RESOURCES SARLU</t>
  </si>
  <si>
    <t>PHAEPHON INTERNATIONAL RESSOURCES Sarl</t>
  </si>
  <si>
    <t>LEDA MINING CONGO SPRL</t>
  </si>
  <si>
    <t>SOCIETE D'EXPLOITATION MINIERE DU HAUT- KATANGA</t>
  </si>
  <si>
    <t>KANUKA MINING COMPANY</t>
  </si>
  <si>
    <t>LA MINIERE DU CONGO SA</t>
  </si>
  <si>
    <t>CONGO CONSTRUCTION INVESTMENTS SARL</t>
  </si>
  <si>
    <t>Société Minière de Bakwanga</t>
  </si>
  <si>
    <t>STE AGROPASTORALE DE LEMERA</t>
  </si>
  <si>
    <t>SILVER BACK RESOURCES SARL</t>
  </si>
  <si>
    <t>Société Commerciale Minière de Kisenge Managnèse</t>
  </si>
  <si>
    <t>MINOCOM MINING SAS</t>
  </si>
  <si>
    <t>MBAKA KAWAYA SARL</t>
  </si>
  <si>
    <t>CONGO MOON MINING Sarl</t>
  </si>
  <si>
    <t>STE LAMILU SPRL</t>
  </si>
  <si>
    <t>AIR MARINE AFRICA DRC SARL</t>
  </si>
  <si>
    <t>GOTRAYS TRADE LIMITED SARL</t>
  </si>
  <si>
    <t>G12 ENTERPRISE SARL</t>
  </si>
  <si>
    <t>CONGO MINING DEVELOPMENT SARL</t>
  </si>
  <si>
    <t>MINIERE DE MITWABA SPRL</t>
  </si>
  <si>
    <t>COMPAGNIE MINIERE DE SAKANIA SARL (COMISA)</t>
  </si>
  <si>
    <t>SOCIETE MINIERE DE BISUNZU SMB</t>
  </si>
  <si>
    <t>SAMTA NATURAL RESSOURCES CONGO SARLU</t>
  </si>
  <si>
    <t>SINO KATANGA TIN SPRL</t>
  </si>
  <si>
    <t>SOCIETE LOTUS MINING SARL</t>
  </si>
  <si>
    <t>BDM</t>
  </si>
  <si>
    <t>CDC</t>
  </si>
  <si>
    <t>Société Nationale des Hydrocarbures du Congo</t>
  </si>
  <si>
    <t>GOLDEN CONSTRUCTION SARL</t>
  </si>
  <si>
    <t>CODEMA SARL</t>
  </si>
  <si>
    <t>YAMS MINING SARL</t>
  </si>
  <si>
    <t>STANVIC MINING SARL</t>
  </si>
  <si>
    <t>ALNA MINING Sarlu</t>
  </si>
  <si>
    <t>COMPAGNIE MINIERE DE LA LUKAYA S.A</t>
  </si>
  <si>
    <t>SOCIETE D EXPLOITATION MINIERE DE MUSOSHI SA</t>
  </si>
  <si>
    <t>LA COMPAGNIE MINIERE DE LA LUKAYA</t>
  </si>
  <si>
    <t>PUNIA KASESE MINING</t>
  </si>
  <si>
    <t>PROGRES MINING Sarl</t>
  </si>
  <si>
    <t>CONGO MINERAL AND MINING RESSOURCES SPRL</t>
  </si>
  <si>
    <t>MUYA RESOURCES SARLU</t>
  </si>
  <si>
    <t>BRAVURA CONGO S.A</t>
  </si>
  <si>
    <t>SOCIETE CONGOLAISE DES MINES ET DE DEVELOPPEMENT SARL</t>
  </si>
  <si>
    <t>MABENDE MINING SPRL</t>
  </si>
  <si>
    <t>SOCIETE KUBOL</t>
  </si>
  <si>
    <t>STE MINIERE DE NDUBA SARL</t>
  </si>
  <si>
    <t>ORACLE MINING SARL</t>
  </si>
  <si>
    <t>LONCOR RESOURCES CONGO SPRL</t>
  </si>
  <si>
    <t>BOMPANZE ENGOMBE Sarl</t>
  </si>
  <si>
    <t>MAGHARIBI MINING SAU</t>
  </si>
  <si>
    <t>AMICAL KAKANA MINING SARL</t>
  </si>
  <si>
    <t>JEHOVAH JIREH ADO Sprl</t>
  </si>
  <si>
    <t>DESTINY S MERCY MINING Sarl</t>
  </si>
  <si>
    <t>GEOCORE Sarl</t>
  </si>
  <si>
    <t>STE D'EXPLOITATION MINIERE DE MUSOSHI SA</t>
  </si>
  <si>
    <t>CHEKINA SPRL</t>
  </si>
  <si>
    <t>KUNDELUNGU MINING AND EXPLORATION SA</t>
  </si>
  <si>
    <t>HK CENTER MINING Sarl</t>
  </si>
  <si>
    <t>EVOLUTION MINING Sarl</t>
  </si>
  <si>
    <t>MR KAWAYA SARL</t>
  </si>
  <si>
    <t>CONGO MINING CORPORATION Sarl</t>
  </si>
  <si>
    <t>ZIBO MINING Sarl</t>
  </si>
  <si>
    <t>SHAMIKA CONGO KALEHE</t>
  </si>
  <si>
    <t>ETS AMUR ETS AMUR</t>
  </si>
  <si>
    <t>MM Mining</t>
  </si>
  <si>
    <t>GROUPE NEUF CONSTRUCTION COMPANY SARL</t>
  </si>
  <si>
    <t>SOGEMIP MINING SARLU</t>
  </si>
  <si>
    <t>NEEMA TRADING SARL</t>
  </si>
  <si>
    <t>PROXMIN SARL</t>
  </si>
  <si>
    <t>E29 RESSOURCES SPRL</t>
  </si>
  <si>
    <t>APL</t>
  </si>
  <si>
    <t>ALOKANI MINING &amp; INVESTMENTS Sarl</t>
  </si>
  <si>
    <t>KAMKIS MINING SPRL</t>
  </si>
  <si>
    <t>LUFIRA MINING SARL</t>
  </si>
  <si>
    <t>CONGO BLUEANT MINERALS Sarl</t>
  </si>
  <si>
    <t>GOLD MINING CORPORATION - NEPOKO SARL</t>
  </si>
  <si>
    <t>AFRICA EQUITY &amp; INVESTMENT GROUP Sarl</t>
  </si>
  <si>
    <t>MINERAL DEVELOPMENT INVESTMENTS Sarl</t>
  </si>
  <si>
    <t>KABONGO NGOY SARL</t>
  </si>
  <si>
    <t>SOCIETE D'EXPLOITATION MINIERE DE MUSOSHI</t>
  </si>
  <si>
    <t>LAMPYRIS SARLU</t>
  </si>
  <si>
    <t>LUANZO INVESTISSEMENTS SARL</t>
  </si>
  <si>
    <t>JIKA MINING COMPANY Sarl</t>
  </si>
  <si>
    <t>XIN HAO MINING SARL</t>
  </si>
  <si>
    <t>EMERAUDE MINING Sarl</t>
  </si>
  <si>
    <t>KIVU RAHA GOLD MINING S.A</t>
  </si>
  <si>
    <t>LA MINIERE DE LA LUKUGA</t>
  </si>
  <si>
    <t>ORE BODY PROSPECTING SARL</t>
  </si>
  <si>
    <t>KEROLL NATURAL RESSOURCES SAS</t>
  </si>
  <si>
    <t>VIRGINIKA MINING SPRL</t>
  </si>
  <si>
    <t>TSONA MINING RDC S.A.U</t>
  </si>
  <si>
    <t>CONGO SILVER AGE SCI ET TECH COLBALT Sarl</t>
  </si>
  <si>
    <t>COMBINED MINING COMPANY Sarl</t>
  </si>
  <si>
    <t>Sté COOPERATIVE DES ARTISANAUX MINIERES DU CONGO SARL</t>
  </si>
  <si>
    <t>KIMIA GOLD RESSOURCES Sarl</t>
  </si>
  <si>
    <t>AMBA RESSOURCES Sarl</t>
  </si>
  <si>
    <t>STE AFRICAN CONGO MINING SARL</t>
  </si>
  <si>
    <t>IN PUT MINING Sarl</t>
  </si>
  <si>
    <t>AMANI MINERALS KATANGA SARL</t>
  </si>
  <si>
    <t>ALLAMANDA TRADING SARL</t>
  </si>
  <si>
    <t>GOMINING SARL</t>
  </si>
  <si>
    <t>SOCIETE CONGO MOON MINING SARL</t>
  </si>
  <si>
    <t xml:space="preserve">MASTERS SPRL </t>
  </si>
  <si>
    <t>KALANGWE ET SOMIKA</t>
  </si>
  <si>
    <t>CHADY APPART Sarl</t>
  </si>
  <si>
    <t>COOPERATIVE MINIERE DE DEVELOPPEMENT COMMUNAUTAIRE</t>
  </si>
  <si>
    <t>GLOBAL METAL Sarlu</t>
  </si>
  <si>
    <t>MINIER DE MUSOSHI</t>
  </si>
  <si>
    <t>OCEANE MINING RDC SA</t>
  </si>
  <si>
    <t>ROCHKAT MINING Sarl</t>
  </si>
  <si>
    <t>SOCIETE DE COMMERCE INTER.&amp; DES RESS. MINING</t>
  </si>
  <si>
    <t>KUBOL MINING SARL</t>
  </si>
  <si>
    <t>BVK INDUSTRIALS SARL</t>
  </si>
  <si>
    <t>STE PROXMIN SPRL</t>
  </si>
  <si>
    <t>MINIERE MAPWAR FAUSTIN Sarl</t>
  </si>
  <si>
    <t>CHARLIZE RESSOURCES SAS</t>
  </si>
  <si>
    <t>BORA MINERALS SARL</t>
  </si>
  <si>
    <t>SPILL CONGO SARL</t>
  </si>
  <si>
    <t>KIVU TRUSTED MINING Sarlu</t>
  </si>
  <si>
    <t>MABANGA SHINING SARLU</t>
  </si>
  <si>
    <t>BRIDGE MINING Sarl</t>
  </si>
  <si>
    <t>JEPI MINING SARLU</t>
  </si>
  <si>
    <t>NAVARRO RESOURCES SARL</t>
  </si>
  <si>
    <t>KAMPEMBA CORPORATION Sas</t>
  </si>
  <si>
    <t>BOLFAST COMPANY SPRL</t>
  </si>
  <si>
    <t>GENERALE DES MINES ET CARRIERES SARL</t>
  </si>
  <si>
    <t>NEK MINING SARL</t>
  </si>
  <si>
    <t>CONGO ENVIRONMENT &amp; MINING CONSULTING</t>
  </si>
  <si>
    <t>DA TONG MINING LI SARL</t>
  </si>
  <si>
    <t>KATANGA MINES CORPORATION Sarl</t>
  </si>
  <si>
    <t>NDONA EXPANSION COMPANY Sarl</t>
  </si>
  <si>
    <t>MINIERE KIMBANGUISTE SARL</t>
  </si>
  <si>
    <t>MUKEVERWA METAL Sarl</t>
  </si>
  <si>
    <t>CM MINING SARL</t>
  </si>
  <si>
    <t>TIGER CONGO SARL</t>
  </si>
  <si>
    <t>ARUWIMI MINING Sarl</t>
  </si>
  <si>
    <t>SOCIETE AGRO-PASTORALE ET MINIERE DU KIVU</t>
  </si>
  <si>
    <t>LIVE IN GROUP SARL</t>
  </si>
  <si>
    <t>SOCIETE BAUDOUIN SARL</t>
  </si>
  <si>
    <t>CL ETOILE Sarl</t>
  </si>
  <si>
    <t>KOUNTAI CONGO MINING SPRL</t>
  </si>
  <si>
    <t>WORLD MINING SARL</t>
  </si>
  <si>
    <t>DIESEL MINING &amp; CONSULTANT SARL</t>
  </si>
  <si>
    <t>IKEKETE COPPER Sas</t>
  </si>
  <si>
    <t>EXTRA MADURA SARLU</t>
  </si>
  <si>
    <t>SAM ET COMPAGNIE SARL</t>
  </si>
  <si>
    <t>GLOBAL TRADING COMMODITIES SARL</t>
  </si>
  <si>
    <t>EVEREST MINING DR CONGO Sarl</t>
  </si>
  <si>
    <t>STE AFRICA EQUITY ET INVESTMENT GROUP SARL</t>
  </si>
  <si>
    <t>BM GLOBAL BUSINESS Sarl</t>
  </si>
  <si>
    <t>FODEN MINING CORPORATION Sarl</t>
  </si>
  <si>
    <t>PILAR DRC MINING SARLU</t>
  </si>
  <si>
    <t>MAXIMINES SARL</t>
  </si>
  <si>
    <t>COMPAGNIE MINIERE DE DILALA SPRL</t>
  </si>
  <si>
    <t>GROUP M.S.A SA</t>
  </si>
  <si>
    <t>ZHISHOU BUSINESS CONSULTING LTD</t>
  </si>
  <si>
    <t>TODAY TOMORROW CONGO SARLU</t>
  </si>
  <si>
    <t>SOLEIL MINING Sarl</t>
  </si>
  <si>
    <t>MERCURY MINING COMPANY</t>
  </si>
  <si>
    <t>GENERAL MINING CORPORATION Sarl</t>
  </si>
  <si>
    <t>KALIKA MINING SARL</t>
  </si>
  <si>
    <t>SOCIETE COMMERCIALE ASIE AFRIQUE MINES Sarl</t>
  </si>
  <si>
    <t>SAF MINERALS SARL</t>
  </si>
  <si>
    <t>AMANI SARLU</t>
  </si>
  <si>
    <t>GROUPE LES LEADERS SERVICES SARL</t>
  </si>
  <si>
    <t>KWESU MINING Sarl</t>
  </si>
  <si>
    <t>ACCN MINING CORPORATION Sarl</t>
  </si>
  <si>
    <t>KALINDA-LUKUNDU DEVELOPMENT MINING Sarl</t>
  </si>
  <si>
    <t>STE CONGO CONSTRUCTION INVESTMENTS SARL</t>
  </si>
  <si>
    <t>LONG TENG MINERALS Sarl</t>
  </si>
  <si>
    <t>FRETIN CONSTRUCT SPRL</t>
  </si>
  <si>
    <t>SUCCES THREE MINING SARL</t>
  </si>
  <si>
    <t>MULTI COMMERCIALE Sarl</t>
  </si>
  <si>
    <t>GLOBAL CONGO MINING SARLU</t>
  </si>
  <si>
    <t>NYEMAX MINING SARL</t>
  </si>
  <si>
    <t>TBWA/DES IDEES QUIVALENT DE L'OR/DRC</t>
  </si>
  <si>
    <t>Abdallah HASSAN ALI MOHAMED</t>
  </si>
  <si>
    <t>SOCIETE GENERALE DE CONSULTANCE</t>
  </si>
  <si>
    <t>GROUPE MWEMA BUSINESS SPRL</t>
  </si>
  <si>
    <t>GROUPE D.M.S BUSINESS SARLU</t>
  </si>
  <si>
    <t>PAMOJA MINING SARLU</t>
  </si>
  <si>
    <t>STE KILUNGUYI SOMBE MINING SARL</t>
  </si>
  <si>
    <t>COMPAGNIE MINIERE ORIENT INDUSTRIELLE SARL</t>
  </si>
  <si>
    <t>OKL MINING Sarl</t>
  </si>
  <si>
    <t>SOCIETE MINIERE ET AGRICOLE DU CONGO SARL</t>
  </si>
  <si>
    <t>MINING ENTREPRISE KATANGA</t>
  </si>
  <si>
    <t>STE GICHON LUIZA SARL</t>
  </si>
  <si>
    <t>STE HOPE CONNECT MINING</t>
  </si>
  <si>
    <t>KATANGA TECHNIQUE TRADING Sarl</t>
  </si>
  <si>
    <t>YASH TRADING Sarl</t>
  </si>
  <si>
    <t>VIHAR MINING Sarl</t>
  </si>
  <si>
    <t>MUSHIMA MINING Sarl</t>
  </si>
  <si>
    <t>LA COMPAGNIE MINIERE MIKUBA RESSOURCES SARL</t>
  </si>
  <si>
    <t>COMPAGNIE DE SERVICES MULTIPLES SARL</t>
  </si>
  <si>
    <t>TONGLI RESOURCES Sarlu</t>
  </si>
  <si>
    <t>KAMUMER INTERNATIONAL INVESTMENTS AND CONSULTING SARL</t>
  </si>
  <si>
    <t>SANKURU MINING Sarl</t>
  </si>
  <si>
    <t>MIT MINERALS SARL</t>
  </si>
  <si>
    <t>PWETO COPPER SMELTER Sarl</t>
  </si>
  <si>
    <t>GRANDS SERVICES SARL</t>
  </si>
  <si>
    <t>SOCIETE MINIERE BAMBI &amp; FILS</t>
  </si>
  <si>
    <t>BOPE EXPLOITATION AND MINING COOPERATION SARL</t>
  </si>
  <si>
    <t>CONGO GLOBAL MINING CORPORATION</t>
  </si>
  <si>
    <t>BM METAL CORPORATION SARL</t>
  </si>
  <si>
    <t>KARIBU CONSULTING SARL</t>
  </si>
  <si>
    <t>SOCIETE GENERALE DES CARRIERES ET DES MINES DU CONGO Sarl</t>
  </si>
  <si>
    <t>STE AFRIQUE OR MINING SARL</t>
  </si>
  <si>
    <t>SUPER KATANGA Sarl</t>
  </si>
  <si>
    <t>SOCIETE SUPER KATANGA SARLU</t>
  </si>
  <si>
    <t>GROUP OF COMPAGNIE REKOPANE RDC Sarl</t>
  </si>
  <si>
    <t>ADVANCE INDUSTRY CONGO SARL</t>
  </si>
  <si>
    <t>CONGO GREEN METALS Sarl</t>
  </si>
  <si>
    <t>CHINA FORTUNE</t>
  </si>
  <si>
    <t>SOCIETE ODILON &amp; MANUEL Sarl</t>
  </si>
  <si>
    <t>ODILON &amp; MANUEL SARL</t>
  </si>
  <si>
    <t>O.V.K MINING SARL</t>
  </si>
  <si>
    <t>OLELA MAPOTI ERIC DIEUDONNE</t>
  </si>
  <si>
    <t>MINIERE BIALA MUKANGA S.A.R.L</t>
  </si>
  <si>
    <t>MINIERE INTERNATIONALE SPRL</t>
  </si>
  <si>
    <t>MNB MINING SARL</t>
  </si>
  <si>
    <t>NEHEMA COPPER Sarlu</t>
  </si>
  <si>
    <t>AFRICA HOLDING MINING Sarl</t>
  </si>
  <si>
    <t>KIMIA GOLIN ORIENTALE RESSOURCES Sarl</t>
  </si>
  <si>
    <t>Z K MULTI SERVICES Sarl</t>
  </si>
  <si>
    <t>KALORDIA MINING LOGISTICS &amp; SERVICES ENTREPRISES SARL</t>
  </si>
  <si>
    <t>JAMAA MINING Sarl</t>
  </si>
  <si>
    <t>SOCIETE YASH TRADING SARL</t>
  </si>
  <si>
    <t>STE MINIERE ITURIMINERALSARL</t>
  </si>
  <si>
    <t>PALMERES Sarl</t>
  </si>
  <si>
    <t>CONGO CANADIAN MINING Sarl</t>
  </si>
  <si>
    <t>TSHIWISH ENTREPRISE MULTI SERVICES SARL</t>
  </si>
  <si>
    <t>BOSWA INVESTMENT GROUP Sarl</t>
  </si>
  <si>
    <t>KABARE GOLD MINING Sarl</t>
  </si>
  <si>
    <t>LUSHIKA MINING SARLU</t>
  </si>
  <si>
    <t>KAKI PLUS MINERAL Sarl</t>
  </si>
  <si>
    <t>FRAMKA Sarlu</t>
  </si>
  <si>
    <t>MINIERE PR LE DEVLPMT DE LWEMBA ITURI Sarl</t>
  </si>
  <si>
    <t>JIT MINING</t>
  </si>
  <si>
    <t>KIMBERLY GROUP Sarl</t>
  </si>
  <si>
    <t>CRUSHING 4 CONGO</t>
  </si>
  <si>
    <t>STE GOLDEN CONSTRUCTION SARL</t>
  </si>
  <si>
    <t>SERVICE LOCAL DE CARRIERE Sarl</t>
  </si>
  <si>
    <t>A0907535B</t>
  </si>
  <si>
    <t>A2282622G</t>
  </si>
  <si>
    <t>A1716611A</t>
  </si>
  <si>
    <t>A1313781U</t>
  </si>
  <si>
    <t>K99A0570P</t>
  </si>
  <si>
    <t>A1236645M</t>
  </si>
  <si>
    <t>A2167973H</t>
  </si>
  <si>
    <t>A815367A</t>
  </si>
  <si>
    <t>A1916183M</t>
  </si>
  <si>
    <t>A1826929R</t>
  </si>
  <si>
    <t>A1506604W</t>
  </si>
  <si>
    <t>A1204671R</t>
  </si>
  <si>
    <t>A21567707</t>
  </si>
  <si>
    <t>A2031136R</t>
  </si>
  <si>
    <t>A0811958H</t>
  </si>
  <si>
    <t>N5032501E</t>
  </si>
  <si>
    <t>A0704686C</t>
  </si>
  <si>
    <t>A0909048W</t>
  </si>
  <si>
    <t>A2291155T</t>
  </si>
  <si>
    <t>A0709724D</t>
  </si>
  <si>
    <t>A2042864P</t>
  </si>
  <si>
    <t>A2151839W</t>
  </si>
  <si>
    <t>A1809780B</t>
  </si>
  <si>
    <t>A2037222G</t>
  </si>
  <si>
    <t>A2029554XX</t>
  </si>
  <si>
    <t>A1827881B</t>
  </si>
  <si>
    <t>A1303409W</t>
  </si>
  <si>
    <t>A2041882X</t>
  </si>
  <si>
    <t>A2034774W</t>
  </si>
  <si>
    <t>A2164599Q</t>
  </si>
  <si>
    <t>A19044417</t>
  </si>
  <si>
    <t>A0702063B</t>
  </si>
  <si>
    <t>A0704478M</t>
  </si>
  <si>
    <t>A1500752K</t>
  </si>
  <si>
    <t>A1818154D</t>
  </si>
  <si>
    <t xml:space="preserve">A1216135C </t>
  </si>
  <si>
    <t>A1205570D</t>
  </si>
  <si>
    <t>A1716860W</t>
  </si>
  <si>
    <t>A0714789G</t>
  </si>
  <si>
    <t>A1723030C</t>
  </si>
  <si>
    <t>A0712818R</t>
  </si>
  <si>
    <t>A1903662C</t>
  </si>
  <si>
    <t>A0805721D</t>
  </si>
  <si>
    <t>Réf. annexe 17 du rapport ITIE 2023</t>
  </si>
  <si>
    <t>Diamant</t>
  </si>
  <si>
    <t>Concentré d'Etain,Monazite</t>
  </si>
  <si>
    <t>Barrick Gold et ANGLO GOLD</t>
  </si>
  <si>
    <t xml:space="preserve">Groupe Glencore </t>
  </si>
  <si>
    <t>ALPHAMIN RESOURCES LTD et ALPHAMIN RESOURCES CORP</t>
  </si>
  <si>
    <t>China Molybdenum Co.Ltd. (PRC)(Côtée en bourse english.sse.com.cn. - hkex.com.hk. )(%)</t>
  </si>
  <si>
    <t>CHINA RAILWAY RESSOUCES UNIVERSAL LIMITES Est une filiale de China Railways Group Limited qui est une societe chinoise cotee sur les place bourssiere de Shanghai et Hong Kong. Source: www.crecg.com</t>
  </si>
  <si>
    <t>Pétrolier</t>
  </si>
  <si>
    <t>Accords transactionnels</t>
  </si>
  <si>
    <t>AUTRES FLUX (TAG, FRAIS DE PESAGE, FRAIS ENFUTAGE, ETIQUETAGE, EETC.)</t>
  </si>
  <si>
    <t>Autres flux perçus</t>
  </si>
  <si>
    <t>Carte de résident pour étranger</t>
  </si>
  <si>
    <t>Certificat environnemental</t>
  </si>
  <si>
    <t>Frais d’option/ Frais de renonciation au droit de préemption</t>
  </si>
  <si>
    <t>Frais d'Analyses</t>
  </si>
  <si>
    <t>Frais de certificat de bonne santé</t>
  </si>
  <si>
    <t>Frais de Certification</t>
  </si>
  <si>
    <t>Paiements environnementaux obligatoires</t>
  </si>
  <si>
    <t>Paiements environnementaux volontaires</t>
  </si>
  <si>
    <t>Pénalités et Amendes Transactionnelles pour la DGDA</t>
  </si>
  <si>
    <t>Pénalités versées à la DGRAD</t>
  </si>
  <si>
    <t>Pénalités versées Trésor</t>
  </si>
  <si>
    <t>Quotité redevance minière FONAREV</t>
  </si>
  <si>
    <t>Redevance sur l'exploitation des eaux naturelles</t>
  </si>
  <si>
    <t>Bonus de signature</t>
  </si>
  <si>
    <t>Royalties de pétroliers versées à l'Etat</t>
  </si>
  <si>
    <t>DOT ALPHAMIN BISIE MINING</t>
  </si>
  <si>
    <t>DOT CHENGTUN CONGO RESSOURCES</t>
  </si>
  <si>
    <t>DOT COMPAGNIE MINIERE DE KAMBOVE</t>
  </si>
  <si>
    <t>DOT COMPGNIE MINIERE DE MUSONOIE SAS (COMMUS)</t>
  </si>
  <si>
    <t>DOT CONGO DONGFANG INTERNATIONAL MINING</t>
  </si>
  <si>
    <t>DOT CONGO JIN JU CHENG MINING COMPANY</t>
  </si>
  <si>
    <t>DOT SINO CONGOLAISE DES MINES</t>
  </si>
  <si>
    <t>DOT SOCIETE D'EXPLOITATION DE KIPOI</t>
  </si>
  <si>
    <t>DOT SOCIETE MINIERE DE DEZIWA SAS (DOT SOMIDEZ)</t>
  </si>
  <si>
    <t>Dans le contexte de la RDC, la notion de projet n’a pas été clairement définie (voir sections 4.7 et 4.2 du rapport ITIE 2023). De ce fait, aucune déclaration n’a été ventilée par projet.</t>
  </si>
  <si>
    <t>TENKE FUNGURUME MINING</t>
  </si>
  <si>
    <t xml:space="preserve">https://datawarehouse.ctcpm.cd/emine/cadre/juridique/contrat/principal/details/6/tc </t>
  </si>
  <si>
    <t xml:space="preserve">Mining-Datawarehouse -Contrat miniers-CONVENTION DE JOINT-VENTURE AMENDEE, CONSOLIDEE ET REFORMULEE ENTRE LA GENERALE DES CARRIERES ET DES MINES ET KFL LTD, GLOBAL ENTERPRISES CORPORATE LTD ET EN PRESENCE DE SIMCO ET KCC SARL, KATANGA MINING HOLDING LTD ET KATANGA MINING FINANCE LTD ET DRC COPPER AND COBALT SARL ET KML (BVI) HOLDCO LTD RELATIVE, EN PARTICULIER, A L'EXPLOITATION DES MINES DE KAMOTO, DE MASHAMBA , DE KOV NORD, DE TILWEZEMBE, DE KANANGA ET DE T17 ET A LA LOCATION DES EQUIPEMENTS ET INSTALLATIONS LOUES DONT LE CONCENTRATEUR DE KAMOTO (KTC) ET LES USINES HYDROMETALLURGIQUES ET D'ELECTRO-RAFFINAGE DE LUILU </t>
  </si>
  <si>
    <t xml:space="preserve">https://datawarehouse.ctcpm.cd/emine/cadre/juridique/contrat/relatif/71/tc </t>
  </si>
  <si>
    <t>Mining-Datawarehouse -Société Minière de Deziwa et Ecaille-Documents rélatifs</t>
  </si>
  <si>
    <t>Mining-Datawarehouse -METALKOL-Contrats miniers</t>
  </si>
  <si>
    <t>Mining-Datawarehouse -COMPAGNIE MINIERE DE KAMBOVE-Contrats miniers</t>
  </si>
  <si>
    <t>Mining-Datawarehouse -SICOMINES, LA SINO-CONGOLAISE DES MINES SA-Contrats miniers</t>
  </si>
  <si>
    <t>Mining-Datawarehouse -MMG Kinsevere (ex Anvil Mining Concentrate Kinsevere) (MMG (ex-AMCK))-Documents rélatifs</t>
  </si>
  <si>
    <t>Contrat de création N° 718/10520/SG/GC/2005 du 07 avril 2006</t>
  </si>
  <si>
    <t>Contrat de création N° 377/6713/SG/GC/2000  du 09 juin 2000</t>
  </si>
  <si>
    <t>Contrat d'amodiation avec CNMC HM No 1817/7138/sg/gc/2019</t>
  </si>
  <si>
    <t>Contrat d’amodiation avec CHEMAF N° 1170/20712/SG/GC/2010 du 08 septembre 2010, Contrat d’amodiation avec CHEMAF N° 1543/12624/SG/GC/2015  de juin 2015
Plus de 60 permis</t>
  </si>
  <si>
    <t>Contrat d'association sur le PE 101 avec SODIMICO</t>
  </si>
  <si>
    <t>Mining-Datawarehouse -KISANFU MINING SPRL-Documents rélatifs</t>
  </si>
  <si>
    <t>Colonne1</t>
  </si>
  <si>
    <t>Catégorie 2 : Sociétés titulaires de plusieurs titres sans contrats</t>
  </si>
  <si>
    <t>Catégorie 1 : Sociétés titulaires de Contrats et plusieurs titres</t>
  </si>
  <si>
    <t>N/A</t>
  </si>
  <si>
    <t>Catégorie 3 : Sociétés titulaires d'un seul titre</t>
  </si>
  <si>
    <t>En prodution</t>
  </si>
  <si>
    <t>N/c</t>
  </si>
  <si>
    <t>Convention d’actionnaires du 28 sept2005 -Convention minière du 28 sept 2005-PE123-PE159-PE4728-PE4729-PE9707-PE9708</t>
  </si>
  <si>
    <t>Convention de JV N° 656/6755/SG/GC/2004 du 09 septembre 2004, Convention JVACR n° 1014/19238/SG/GC/2009 du 25 juillet 2009 et avenant n°3 à JVACR du 12 juin 2018-PE525-PE4961-PE11602---</t>
  </si>
  <si>
    <t>Contrat de création N°1230/19230/SG/GC/2011 du 15 avril 2011-PE12092-PE12093----</t>
  </si>
  <si>
    <t>Convention de JV N° 1612/12033/SG/GC/2016 du 13 juin 2016-PE660-PE8841----</t>
  </si>
  <si>
    <t>Contrat d'association pour l'exploitation des rejets de kinganyambo dans la valéee de MUSONOIE et KOSABANTU-PE652-PE7044----</t>
  </si>
  <si>
    <t>Convention de JV N° 951/22805/SG/GC/2008 du 18 septembre 2008-PE11516-PE11517----</t>
  </si>
  <si>
    <t>Convention de JV N° 814/11199/SG/GC/2008 du 22 avril 2008-9681-9682----</t>
  </si>
  <si>
    <t>Contrat d’amodiation avec MMG N° 722/10525/SG/GC/2005 du 08 décembre 2005-PE539-12688-12689-13521-13529-</t>
  </si>
  <si>
    <t>Contrat de création N° 718/10520/SG/GC/2005 du 07 avril 2006-526-11367----</t>
  </si>
  <si>
    <t>Contrat de création N° 377/6713/SG/GC/2000  du 09 juin 2000-578-11751-13083---</t>
  </si>
  <si>
    <t>Contrat d'amodiation avec CNMC HM No 1817/7138/sg/gc/2019-4884-13119----</t>
  </si>
  <si>
    <t>Contrat d’amodiation avec CHEMAF N° 1170/20712/SG/GC/2010 du 08 septembre 2010, Contrat d’amodiation avec CHEMAF N° 1543/12624/SG/GC/2015  de juin 2015
Plus de 60 permis-Plusde60PEetPR-----</t>
  </si>
  <si>
    <t>Contrat d'association sur le PE 101 avec SODIMICO-101-330-12548---</t>
  </si>
  <si>
    <t>Détentrice des PE,Aucun contrat-PE661-PE12123-15652-15653-15677-</t>
  </si>
  <si>
    <t>PE 815-15046-15230</t>
  </si>
  <si>
    <t>PE 4246-5266-5267-5270-10346-PE 13155-15865-15866-15886</t>
  </si>
  <si>
    <t>PE 13080-15643-15644-15719-15720</t>
  </si>
  <si>
    <t>PEPM 13258-PR 13392</t>
  </si>
  <si>
    <t>PE 1884-5236-12286-12510-12511-12512-13084</t>
  </si>
  <si>
    <t>PEPM 13813-PE 15596-PE 15597</t>
  </si>
  <si>
    <t>PE 2356-12094</t>
  </si>
  <si>
    <t>PE 12162-12172-12173-12175-12182-12183-12188-13093</t>
  </si>
  <si>
    <t>PE-14050</t>
  </si>
  <si>
    <t>PE-4881</t>
  </si>
  <si>
    <t>PE-12198</t>
  </si>
  <si>
    <t>PE-1447</t>
  </si>
  <si>
    <t>PE-657</t>
  </si>
  <si>
    <t>PE-8841</t>
  </si>
  <si>
    <t>PE-13235</t>
  </si>
  <si>
    <t>PE-4725</t>
  </si>
  <si>
    <t>PEPM-8210</t>
  </si>
  <si>
    <t>PE-14044</t>
  </si>
  <si>
    <t>PE-5152</t>
  </si>
  <si>
    <t>Entité de Traitement catégorie B</t>
  </si>
  <si>
    <t>La devise utilisée dans le rapport est l'USD.</t>
  </si>
  <si>
    <t>Les données financières ne sont pas divulguées systèmatiquement
Certaines données contextuelles sont divulguées systèmatiquement</t>
  </si>
  <si>
    <t>Les nouvels entrepôts des données (Data warehouse) pôur les deux secteurs</t>
  </si>
  <si>
    <t>https://datawarehouse.ctcpm.cd/
https://datawarehouse.e-hydro.cd/home</t>
  </si>
  <si>
    <t xml:space="preserve">https://www.tsl-itierdc.org/donnees-itie/
https://datawarehouse.ctcpm.cd/
https://datawarehouse.e-hydro.cd/home
</t>
  </si>
  <si>
    <t>Les formulaires de déclaration sont collectés à travers le progiciel T/SL</t>
  </si>
  <si>
    <t>Seuls les secteurs pétrolier et minier industriels sont couverts par le présent rapport. Le secteur forestier et l’artisanat minier font l’objet des rapports séparés</t>
  </si>
  <si>
    <t>https://datawarehouse.ctcpm.cd/emine/cadre/juridique/legislation/Codes%20miniers
https://datawarehouse.e-hydro.cd/ehydro/cadre/juridique/arrete</t>
  </si>
  <si>
    <t>https://www.itierdc.net/carte-de-la-rdc-cliquable/registre-petrolier/
https://datawarehouse.e-hydro.cd/ehydro/operateur/all</t>
  </si>
  <si>
    <t>https://cami.cd/wp-content/uploads/2025/10/REGISTRE_DM_DT_30_09_2025.pdf
https://datawarehouse.ctcpm.cd/emine/operateur/all</t>
  </si>
  <si>
    <t>https://datawarehouse.ctcpm.cd/emine/cadre/juridique/contrat/principaltous/contrant/tc</t>
  </si>
  <si>
    <t>https://datawarehouse.e-hydro.cd/ehydro/cadre/juridique/contrat/principal/tous/contrant/tc</t>
  </si>
  <si>
    <t>https://datawarehouse.ctcpm.cd/emine/proprietaire/effectif</t>
  </si>
  <si>
    <t>Registre en cours d'implémentation
Projet e-reporting en cours d'implémentation</t>
  </si>
  <si>
    <t>Section 3.1. Exploration</t>
  </si>
  <si>
    <t>Les données dans le rapport sont issues principalement du rapport de la BCC. Le rapport présente également les données publiées par le ministères des mines (Data warehouse de la CTCPM) et celles divulguées dans le cadre du rapportage ITIE</t>
  </si>
  <si>
    <t>Une déclaration unilatérale de la DGRAD concernant ce paiement annuel (frais de passage)</t>
  </si>
  <si>
    <t>Le montant correspond au total des deux secteurs</t>
  </si>
  <si>
    <t>Section 6.1.1 dur rapport ITIE</t>
  </si>
  <si>
    <t>Section 6.1.2 dur rapport ITIE</t>
  </si>
  <si>
    <t>https://datawarehouse.ctcpm.cd/emine/impact/environemental</t>
  </si>
  <si>
    <t>Divulgation en cours</t>
  </si>
  <si>
    <t>Revenus totaux du secteur (5 846 198 315 USD) déduction faite des revenus budgétaires (4 120 179 843 USD) , voir section 1.1.1, tableau n°2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</si>
</sst>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64" formatCode="_ * #,##0.00_ ;_ * \-#,##0.00_ ;_ * &quot;-&quot;??_ ;_ @_ "/>
    <numFmt numFmtId="165" formatCode="_ * #,##0.0000_ ;_ * \-#,##0.0000_ ;_ * &quot;-&quot;??_ ;_ @_ "/>
    <numFmt numFmtId="166" formatCode="yyyy\-mm\-dd"/>
    <numFmt numFmtId="167" formatCode="_ * #,##0_ ;_ * \-#,##0_ ;_ * &quot;-&quot;??_ ;_ @_ "/>
    <numFmt numFmtId="168" formatCode="00000"/>
  </numFmts>
  <fonts count="76" x14ac:knownFonts="1">
    <font>
      <sz val="10.5"/>
      <color theme="1"/>
      <name val="Calibri"/>
      <family val="2"/>
    </font>
    <font>
      <sz val="10.5"/>
      <color theme="1"/>
      <name val="Calibri"/>
      <family val="2"/>
    </font>
    <font>
      <b/>
      <sz val="10.5"/>
      <color theme="0"/>
      <name val="Calibri"/>
      <family val="2"/>
    </font>
    <font>
      <b/>
      <sz val="10.5"/>
      <color theme="1"/>
      <name val="Calibri"/>
      <family val="2"/>
    </font>
    <font>
      <u/>
      <sz val="10.5"/>
      <color theme="10"/>
      <name val="Calibri"/>
      <family val="2"/>
    </font>
    <font>
      <sz val="12"/>
      <color theme="1"/>
      <name val="Calibri"/>
      <family val="2"/>
      <scheme val="minor"/>
    </font>
    <font>
      <u/>
      <sz val="12"/>
      <color theme="10"/>
      <name val="Calibri"/>
      <family val="2"/>
      <scheme val="minor"/>
    </font>
    <font>
      <b/>
      <sz val="11"/>
      <color theme="1"/>
      <name val="Calibri"/>
      <family val="2"/>
      <scheme val="minor"/>
    </font>
    <font>
      <i/>
      <sz val="10.5"/>
      <color rgb="FF7F7F7F"/>
      <name val="Calibri"/>
      <family val="2"/>
    </font>
    <font>
      <i/>
      <sz val="10.5"/>
      <color theme="1"/>
      <name val="Calibri"/>
      <family val="2"/>
    </font>
    <font>
      <sz val="12"/>
      <color theme="1"/>
      <name val="Franklin Gothic Book"/>
      <family val="2"/>
    </font>
    <font>
      <i/>
      <sz val="12"/>
      <color rgb="FF000000"/>
      <name val="Franklin Gothic Book"/>
      <family val="2"/>
    </font>
    <font>
      <sz val="12"/>
      <color rgb="FF000000"/>
      <name val="Franklin Gothic Book"/>
      <family val="2"/>
    </font>
    <font>
      <b/>
      <sz val="18"/>
      <color rgb="FF000000"/>
      <name val="Franklin Gothic Book"/>
      <family val="2"/>
    </font>
    <font>
      <i/>
      <sz val="12"/>
      <name val="Franklin Gothic Book"/>
      <family val="2"/>
    </font>
    <font>
      <sz val="12"/>
      <name val="Franklin Gothic Book"/>
      <family val="2"/>
    </font>
    <font>
      <b/>
      <sz val="12"/>
      <name val="Franklin Gothic Book"/>
      <family val="2"/>
    </font>
    <font>
      <u/>
      <sz val="12"/>
      <color rgb="FF0070C0"/>
      <name val="Franklin Gothic Book"/>
      <family val="2"/>
    </font>
    <font>
      <b/>
      <u/>
      <sz val="12"/>
      <name val="Franklin Gothic Book"/>
      <family val="2"/>
    </font>
    <font>
      <b/>
      <sz val="12"/>
      <color rgb="FF000000"/>
      <name val="Franklin Gothic Book"/>
      <family val="2"/>
    </font>
    <font>
      <u/>
      <sz val="12"/>
      <color rgb="FF0076AF"/>
      <name val="Franklin Gothic Book"/>
      <family val="2"/>
    </font>
    <font>
      <u/>
      <sz val="12"/>
      <color theme="10"/>
      <name val="Franklin Gothic Book"/>
      <family val="2"/>
    </font>
    <font>
      <b/>
      <u/>
      <sz val="12"/>
      <color theme="1"/>
      <name val="Franklin Gothic Book"/>
      <family val="2"/>
    </font>
    <font>
      <b/>
      <i/>
      <sz val="12"/>
      <color theme="1"/>
      <name val="Franklin Gothic Book"/>
      <family val="2"/>
    </font>
    <font>
      <b/>
      <i/>
      <u/>
      <sz val="12"/>
      <color theme="1"/>
      <name val="Franklin Gothic Book"/>
      <family val="2"/>
    </font>
    <font>
      <i/>
      <sz val="12"/>
      <color theme="1"/>
      <name val="Franklin Gothic Book"/>
      <family val="2"/>
    </font>
    <font>
      <i/>
      <u/>
      <sz val="12"/>
      <color theme="1"/>
      <name val="Franklin Gothic Book"/>
      <family val="2"/>
    </font>
    <font>
      <b/>
      <u/>
      <sz val="12"/>
      <color rgb="FF0070C0"/>
      <name val="Franklin Gothic Book"/>
      <family val="2"/>
    </font>
    <font>
      <b/>
      <u/>
      <sz val="12"/>
      <color theme="10"/>
      <name val="Franklin Gothic Book"/>
      <family val="2"/>
    </font>
    <font>
      <b/>
      <sz val="10"/>
      <color theme="1"/>
      <name val="Franklin Gothic Book"/>
      <family val="2"/>
    </font>
    <font>
      <b/>
      <sz val="10"/>
      <color rgb="FF0076AF"/>
      <name val="Franklin Gothic Book"/>
      <family val="2"/>
    </font>
    <font>
      <i/>
      <u/>
      <sz val="12"/>
      <color rgb="FF0076AF"/>
      <name val="Franklin Gothic Book"/>
      <family val="2"/>
    </font>
    <font>
      <i/>
      <sz val="12"/>
      <color theme="10"/>
      <name val="Franklin Gothic Book"/>
      <family val="2"/>
    </font>
    <font>
      <u/>
      <sz val="10.5"/>
      <color theme="10"/>
      <name val="Franklin Gothic Book"/>
      <family val="2"/>
    </font>
    <font>
      <b/>
      <i/>
      <sz val="12"/>
      <color rgb="FF000000"/>
      <name val="Franklin Gothic Book"/>
      <family val="2"/>
    </font>
    <font>
      <b/>
      <i/>
      <u/>
      <sz val="16"/>
      <color theme="1"/>
      <name val="Franklin Gothic Book"/>
      <family val="2"/>
    </font>
    <font>
      <b/>
      <i/>
      <sz val="12"/>
      <name val="Franklin Gothic Book"/>
      <family val="2"/>
    </font>
    <font>
      <i/>
      <u/>
      <sz val="12"/>
      <color theme="10"/>
      <name val="Franklin Gothic Book"/>
      <family val="2"/>
    </font>
    <font>
      <b/>
      <i/>
      <u/>
      <sz val="12"/>
      <color theme="10"/>
      <name val="Franklin Gothic Book"/>
      <family val="2"/>
    </font>
    <font>
      <i/>
      <u/>
      <sz val="12"/>
      <color rgb="FF000000"/>
      <name val="Franklin Gothic Book"/>
      <family val="2"/>
    </font>
    <font>
      <b/>
      <i/>
      <u/>
      <sz val="12"/>
      <color rgb="FF000000"/>
      <name val="Franklin Gothic Book"/>
      <family val="2"/>
    </font>
    <font>
      <sz val="10.5"/>
      <color theme="1"/>
      <name val="Franklin Gothic Book"/>
      <family val="2"/>
    </font>
    <font>
      <i/>
      <sz val="10.5"/>
      <color theme="1"/>
      <name val="Franklin Gothic Book"/>
      <family val="2"/>
    </font>
    <font>
      <i/>
      <sz val="12"/>
      <color rgb="FF0070C0"/>
      <name val="Franklin Gothic Book"/>
      <family val="2"/>
    </font>
    <font>
      <b/>
      <sz val="10.5"/>
      <name val="Franklin Gothic Book"/>
      <family val="2"/>
    </font>
    <font>
      <b/>
      <sz val="14"/>
      <color rgb="FF000000"/>
      <name val="Franklin Gothic Book"/>
      <family val="2"/>
    </font>
    <font>
      <sz val="14"/>
      <color theme="1"/>
      <name val="Franklin Gothic Book"/>
      <family val="2"/>
    </font>
    <font>
      <b/>
      <sz val="14"/>
      <color theme="1"/>
      <name val="Franklin Gothic Book"/>
      <family val="2"/>
    </font>
    <font>
      <b/>
      <u/>
      <sz val="10.5"/>
      <color theme="10"/>
      <name val="Franklin Gothic Book"/>
      <family val="2"/>
    </font>
    <font>
      <i/>
      <sz val="10.5"/>
      <color rgb="FF000000"/>
      <name val="Franklin Gothic Book"/>
      <family val="2"/>
    </font>
    <font>
      <sz val="10.5"/>
      <color rgb="FF000000"/>
      <name val="Franklin Gothic Book"/>
      <family val="2"/>
    </font>
    <font>
      <sz val="10.5"/>
      <name val="Franklin Gothic Book"/>
      <family val="2"/>
    </font>
    <font>
      <i/>
      <sz val="10.5"/>
      <name val="Franklin Gothic Book"/>
      <family val="2"/>
    </font>
    <font>
      <i/>
      <u/>
      <sz val="10.5"/>
      <color rgb="FF0076AF"/>
      <name val="Franklin Gothic Book"/>
      <family val="2"/>
    </font>
    <font>
      <b/>
      <sz val="14"/>
      <color rgb="FF0076AF"/>
      <name val="Franklin Gothic Book"/>
      <family val="2"/>
    </font>
    <font>
      <b/>
      <sz val="12"/>
      <color theme="0"/>
      <name val="Franklin Gothic Book"/>
      <family val="2"/>
    </font>
    <font>
      <b/>
      <sz val="12"/>
      <color theme="1"/>
      <name val="Franklin Gothic Book"/>
      <family val="2"/>
    </font>
    <font>
      <i/>
      <u/>
      <sz val="12"/>
      <name val="Franklin Gothic Book"/>
      <family val="2"/>
    </font>
    <font>
      <b/>
      <sz val="18"/>
      <color theme="1"/>
      <name val="Franklin Gothic Book"/>
      <family val="2"/>
    </font>
    <font>
      <b/>
      <sz val="10.5"/>
      <color theme="1"/>
      <name val="Franklin Gothic Book"/>
      <family val="2"/>
    </font>
    <font>
      <i/>
      <u/>
      <sz val="10.5"/>
      <color theme="10"/>
      <name val="Franklin Gothic Book"/>
      <family val="2"/>
    </font>
    <font>
      <i/>
      <sz val="10.5"/>
      <color rgb="FF7F7F7F"/>
      <name val="Franklin Gothic Book"/>
      <family val="2"/>
    </font>
    <font>
      <b/>
      <i/>
      <u/>
      <sz val="10.5"/>
      <color theme="1"/>
      <name val="Franklin Gothic Book"/>
      <family val="2"/>
    </font>
    <font>
      <u/>
      <sz val="10.5"/>
      <color rgb="FF0076AF"/>
      <name val="Franklin Gothic Book"/>
      <family val="2"/>
    </font>
    <font>
      <sz val="10.5"/>
      <color theme="10"/>
      <name val="Franklin Gothic Book"/>
      <family val="2"/>
    </font>
    <font>
      <b/>
      <sz val="10.5"/>
      <color theme="10"/>
      <name val="Franklin Gothic Book"/>
      <family val="2"/>
    </font>
    <font>
      <b/>
      <sz val="16"/>
      <color theme="1"/>
      <name val="Franklin Gothic Book"/>
      <family val="2"/>
    </font>
    <font>
      <sz val="11"/>
      <color theme="1"/>
      <name val="Franklin Gothic Book"/>
      <family val="2"/>
    </font>
    <font>
      <i/>
      <sz val="11"/>
      <color rgb="FF000000"/>
      <name val="Franklin Gothic Book"/>
      <family val="2"/>
    </font>
    <font>
      <b/>
      <u/>
      <sz val="10.5"/>
      <name val="Franklin Gothic Book"/>
      <family val="2"/>
    </font>
    <font>
      <i/>
      <u/>
      <sz val="10.5"/>
      <name val="Franklin Gothic Book"/>
      <family val="2"/>
    </font>
    <font>
      <b/>
      <u/>
      <sz val="12"/>
      <color theme="4"/>
      <name val="Franklin Gothic Book"/>
      <family val="2"/>
    </font>
    <font>
      <sz val="10.5"/>
      <color rgb="FFFF0000"/>
      <name val="Franklin Gothic Book"/>
      <family val="2"/>
    </font>
    <font>
      <i/>
      <sz val="10.5"/>
      <name val="Calibri"/>
      <family val="2"/>
    </font>
    <font>
      <u/>
      <sz val="9"/>
      <color theme="10"/>
      <name val="Trebuchet MS"/>
      <family val="2"/>
    </font>
    <font>
      <sz val="9"/>
      <color theme="1"/>
      <name val="Trebuchet MS"/>
      <family val="2"/>
    </font>
  </fonts>
  <fills count="12">
    <fill>
      <patternFill patternType="none"/>
    </fill>
    <fill>
      <patternFill patternType="gray125"/>
    </fill>
    <fill>
      <patternFill patternType="solid">
        <fgColor theme="0" tint="-0.14999847407452621"/>
        <bgColor indexed="64"/>
      </patternFill>
    </fill>
    <fill>
      <patternFill patternType="solid">
        <fgColor theme="4"/>
        <bgColor theme="4"/>
      </patternFill>
    </fill>
    <fill>
      <patternFill patternType="solid">
        <fgColor rgb="FFF2F2F2"/>
        <bgColor indexed="64"/>
      </patternFill>
    </fill>
    <fill>
      <patternFill patternType="solid">
        <fgColor rgb="FFD9D9D9"/>
        <bgColor indexed="64"/>
      </patternFill>
    </fill>
    <fill>
      <patternFill patternType="solid">
        <fgColor theme="4" tint="0.79998168889431442"/>
        <bgColor indexed="64"/>
      </patternFill>
    </fill>
    <fill>
      <patternFill patternType="solid">
        <fgColor theme="0"/>
        <bgColor indexed="64"/>
      </patternFill>
    </fill>
    <fill>
      <patternFill patternType="solid">
        <fgColor rgb="FFF6A70A"/>
        <bgColor indexed="64"/>
      </patternFill>
    </fill>
    <fill>
      <patternFill patternType="solid">
        <fgColor rgb="FF165B89"/>
        <bgColor indexed="64"/>
      </patternFill>
    </fill>
    <fill>
      <patternFill patternType="solid">
        <fgColor rgb="FFF2F2F2"/>
        <bgColor theme="4" tint="0.79998168889431442"/>
      </patternFill>
    </fill>
    <fill>
      <patternFill patternType="darkTrellis">
        <bgColor rgb="FFF6A70A"/>
      </patternFill>
    </fill>
  </fills>
  <borders count="45">
    <border>
      <left/>
      <right/>
      <top/>
      <bottom/>
      <diagonal/>
    </border>
    <border>
      <left/>
      <right/>
      <top style="thin">
        <color indexed="64"/>
      </top>
      <bottom/>
      <diagonal/>
    </border>
    <border>
      <left/>
      <right/>
      <top/>
      <bottom style="medium">
        <color indexed="64"/>
      </bottom>
      <diagonal/>
    </border>
    <border>
      <left/>
      <right/>
      <top/>
      <bottom style="medium">
        <color rgb="FF0076AF"/>
      </bottom>
      <diagonal/>
    </border>
    <border>
      <left style="medium">
        <color theme="0"/>
      </left>
      <right style="medium">
        <color theme="0"/>
      </right>
      <top style="medium">
        <color theme="0"/>
      </top>
      <bottom style="medium">
        <color theme="0"/>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style="thin">
        <color theme="0"/>
      </right>
      <top/>
      <bottom style="medium">
        <color indexed="64"/>
      </bottom>
      <diagonal/>
    </border>
    <border>
      <left style="thin">
        <color theme="0"/>
      </left>
      <right style="thin">
        <color theme="0"/>
      </right>
      <top/>
      <bottom style="medium">
        <color indexed="64"/>
      </bottom>
      <diagonal/>
    </border>
    <border>
      <left style="thin">
        <color theme="0"/>
      </left>
      <right/>
      <top/>
      <bottom style="medium">
        <color indexed="64"/>
      </bottom>
      <diagonal/>
    </border>
    <border>
      <left/>
      <right style="thin">
        <color theme="0"/>
      </right>
      <top style="thin">
        <color indexed="64"/>
      </top>
      <bottom/>
      <diagonal/>
    </border>
    <border>
      <left style="thin">
        <color theme="0"/>
      </left>
      <right/>
      <top style="thin">
        <color indexed="64"/>
      </top>
      <bottom/>
      <diagonal/>
    </border>
    <border>
      <left/>
      <right/>
      <top/>
      <bottom style="thin">
        <color theme="4" tint="0.39997558519241921"/>
      </bottom>
      <diagonal/>
    </border>
    <border>
      <left/>
      <right style="thin">
        <color theme="4" tint="0.39997558519241921"/>
      </right>
      <top/>
      <bottom style="thin">
        <color theme="4" tint="0.39997558519241921"/>
      </bottom>
      <diagonal/>
    </border>
    <border>
      <left/>
      <right/>
      <top style="medium">
        <color indexed="64"/>
      </top>
      <bottom style="medium">
        <color indexed="64"/>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right/>
      <top style="thin">
        <color indexed="64"/>
      </top>
      <bottom style="double">
        <color indexed="64"/>
      </bottom>
      <diagonal/>
    </border>
    <border>
      <left/>
      <right/>
      <top style="medium">
        <color rgb="FF0076AF"/>
      </top>
      <bottom/>
      <diagonal/>
    </border>
    <border>
      <left/>
      <right/>
      <top/>
      <bottom style="thin">
        <color indexed="64"/>
      </bottom>
      <diagonal/>
    </border>
    <border>
      <left/>
      <right/>
      <top/>
      <bottom style="medium">
        <color theme="0"/>
      </bottom>
      <diagonal/>
    </border>
    <border>
      <left/>
      <right/>
      <top style="medium">
        <color theme="0"/>
      </top>
      <bottom/>
      <diagonal/>
    </border>
    <border>
      <left style="thin">
        <color theme="0"/>
      </left>
      <right/>
      <top style="medium">
        <color auto="1"/>
      </top>
      <bottom style="medium">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thin">
        <color theme="0"/>
      </right>
      <top style="medium">
        <color indexed="64"/>
      </top>
      <bottom style="medium">
        <color indexed="64"/>
      </bottom>
      <diagonal/>
    </border>
    <border>
      <left/>
      <right/>
      <top style="thin">
        <color indexed="64"/>
      </top>
      <bottom style="thin">
        <color indexed="64"/>
      </bottom>
      <diagonal/>
    </border>
    <border>
      <left style="thin">
        <color theme="0"/>
      </left>
      <right/>
      <top/>
      <bottom style="thin">
        <color indexed="64"/>
      </bottom>
      <diagonal/>
    </border>
    <border>
      <left/>
      <right/>
      <top style="medium">
        <color indexed="64"/>
      </top>
      <bottom style="medium">
        <color rgb="FF188FBB"/>
      </bottom>
      <diagonal/>
    </border>
    <border>
      <left style="medium">
        <color indexed="64"/>
      </left>
      <right/>
      <top/>
      <bottom/>
      <diagonal/>
    </border>
  </borders>
  <cellStyleXfs count="7">
    <xf numFmtId="0" fontId="0" fillId="0" borderId="0"/>
    <xf numFmtId="164" fontId="1" fillId="0" borderId="0" applyFont="0" applyFill="0" applyBorder="0" applyAlignment="0" applyProtection="0"/>
    <xf numFmtId="0" fontId="4" fillId="0" borderId="0" applyNumberFormat="0" applyFill="0" applyBorder="0" applyAlignment="0" applyProtection="0"/>
    <xf numFmtId="0" fontId="5" fillId="0" borderId="0"/>
    <xf numFmtId="0" fontId="6" fillId="0" borderId="0" applyNumberFormat="0" applyFill="0" applyBorder="0" applyAlignment="0" applyProtection="0"/>
    <xf numFmtId="0" fontId="8" fillId="0" borderId="0" applyNumberFormat="0" applyFill="0" applyBorder="0" applyAlignment="0" applyProtection="0"/>
    <xf numFmtId="9" fontId="1" fillId="0" borderId="0" applyFont="0" applyFill="0" applyBorder="0" applyAlignment="0" applyProtection="0"/>
  </cellStyleXfs>
  <cellXfs count="425">
    <xf numFmtId="0" fontId="0" fillId="0" borderId="0" xfId="0"/>
    <xf numFmtId="0" fontId="0" fillId="0" borderId="8" xfId="0" applyBorder="1"/>
    <xf numFmtId="0" fontId="0" fillId="0" borderId="9" xfId="0" applyBorder="1"/>
    <xf numFmtId="0" fontId="0" fillId="0" borderId="0" xfId="0" applyAlignment="1">
      <alignment wrapText="1"/>
    </xf>
    <xf numFmtId="0" fontId="2" fillId="3" borderId="15" xfId="0" applyFont="1" applyFill="1" applyBorder="1" applyAlignment="1">
      <alignment wrapText="1"/>
    </xf>
    <xf numFmtId="0" fontId="3" fillId="0" borderId="0" xfId="0" applyFont="1" applyAlignment="1">
      <alignment wrapText="1"/>
    </xf>
    <xf numFmtId="49" fontId="7" fillId="0" borderId="0" xfId="0" applyNumberFormat="1" applyFont="1" applyAlignment="1">
      <alignment horizontal="left" wrapText="1"/>
    </xf>
    <xf numFmtId="0" fontId="9" fillId="0" borderId="0" xfId="0" quotePrefix="1" applyFont="1" applyAlignment="1">
      <alignment wrapText="1"/>
    </xf>
    <xf numFmtId="49" fontId="0" fillId="0" borderId="0" xfId="0" applyNumberFormat="1" applyAlignment="1">
      <alignment wrapText="1"/>
    </xf>
    <xf numFmtId="0" fontId="2" fillId="3" borderId="16" xfId="0" applyFont="1" applyFill="1" applyBorder="1" applyAlignment="1">
      <alignment wrapText="1"/>
    </xf>
    <xf numFmtId="0" fontId="0" fillId="0" borderId="8" xfId="0" applyBorder="1" applyAlignment="1">
      <alignment wrapText="1"/>
    </xf>
    <xf numFmtId="0" fontId="0" fillId="0" borderId="9" xfId="0" applyBorder="1" applyAlignment="1">
      <alignment wrapText="1"/>
    </xf>
    <xf numFmtId="0" fontId="10" fillId="0" borderId="0" xfId="3" applyFont="1" applyAlignment="1">
      <alignment horizontal="left" vertical="center"/>
    </xf>
    <xf numFmtId="0" fontId="10" fillId="0" borderId="0" xfId="3" applyFont="1" applyAlignment="1">
      <alignment horizontal="right" vertical="center"/>
    </xf>
    <xf numFmtId="0" fontId="11" fillId="2" borderId="0" xfId="3" applyFont="1" applyFill="1" applyAlignment="1">
      <alignment horizontal="left" vertical="center"/>
    </xf>
    <xf numFmtId="0" fontId="12" fillId="2" borderId="0" xfId="3" applyFont="1" applyFill="1" applyAlignment="1">
      <alignment horizontal="left" vertical="center"/>
    </xf>
    <xf numFmtId="0" fontId="10" fillId="2" borderId="0" xfId="3" applyFont="1" applyFill="1" applyAlignment="1">
      <alignment horizontal="left" vertical="center"/>
    </xf>
    <xf numFmtId="0" fontId="13" fillId="2" borderId="0" xfId="3" applyFont="1" applyFill="1" applyAlignment="1">
      <alignment vertical="center"/>
    </xf>
    <xf numFmtId="0" fontId="10" fillId="2" borderId="0" xfId="3" applyFont="1" applyFill="1" applyAlignment="1">
      <alignment vertical="center"/>
    </xf>
    <xf numFmtId="0" fontId="14" fillId="2" borderId="0" xfId="3" applyFont="1" applyFill="1" applyAlignment="1">
      <alignment vertical="center"/>
    </xf>
    <xf numFmtId="0" fontId="11" fillId="2" borderId="0" xfId="3" applyFont="1" applyFill="1" applyAlignment="1">
      <alignment vertical="center"/>
    </xf>
    <xf numFmtId="0" fontId="15" fillId="5" borderId="0" xfId="3" applyFont="1" applyFill="1" applyAlignment="1">
      <alignment horizontal="left" vertical="center"/>
    </xf>
    <xf numFmtId="0" fontId="11" fillId="2" borderId="0" xfId="3" applyFont="1" applyFill="1" applyAlignment="1">
      <alignment horizontal="left" vertical="center" wrapText="1" indent="2"/>
    </xf>
    <xf numFmtId="0" fontId="16" fillId="5" borderId="0" xfId="3" applyFont="1" applyFill="1" applyAlignment="1">
      <alignment vertical="center"/>
    </xf>
    <xf numFmtId="0" fontId="11" fillId="2" borderId="0" xfId="3" applyFont="1" applyFill="1" applyAlignment="1">
      <alignment vertical="center" wrapText="1"/>
    </xf>
    <xf numFmtId="0" fontId="15" fillId="5" borderId="0" xfId="3" applyFont="1" applyFill="1" applyAlignment="1">
      <alignment vertical="center"/>
    </xf>
    <xf numFmtId="0" fontId="16" fillId="2" borderId="0" xfId="3" applyFont="1" applyFill="1" applyAlignment="1">
      <alignment vertical="center"/>
    </xf>
    <xf numFmtId="0" fontId="15" fillId="2" borderId="0" xfId="3" applyFont="1" applyFill="1" applyAlignment="1">
      <alignment vertical="center"/>
    </xf>
    <xf numFmtId="0" fontId="12" fillId="2" borderId="0" xfId="3" applyFont="1" applyFill="1" applyAlignment="1">
      <alignment vertical="center"/>
    </xf>
    <xf numFmtId="0" fontId="18" fillId="5" borderId="0" xfId="3" applyFont="1" applyFill="1" applyAlignment="1">
      <alignment vertical="center"/>
    </xf>
    <xf numFmtId="0" fontId="19" fillId="2" borderId="0" xfId="3" applyFont="1" applyFill="1" applyAlignment="1">
      <alignment vertical="center"/>
    </xf>
    <xf numFmtId="0" fontId="15" fillId="5" borderId="0" xfId="3" applyFont="1" applyFill="1" applyAlignment="1">
      <alignment horizontal="left" vertical="center" indent="2"/>
    </xf>
    <xf numFmtId="0" fontId="20" fillId="2" borderId="0" xfId="2" applyFont="1" applyFill="1" applyBorder="1" applyAlignment="1"/>
    <xf numFmtId="0" fontId="10" fillId="7" borderId="0" xfId="3" applyFont="1" applyFill="1" applyAlignment="1">
      <alignment horizontal="left" vertical="center"/>
    </xf>
    <xf numFmtId="0" fontId="12" fillId="7" borderId="0" xfId="3" applyFont="1" applyFill="1" applyAlignment="1">
      <alignment vertical="center"/>
    </xf>
    <xf numFmtId="0" fontId="21" fillId="7" borderId="0" xfId="2" applyFont="1" applyFill="1" applyBorder="1" applyAlignment="1"/>
    <xf numFmtId="0" fontId="10" fillId="0" borderId="0" xfId="3" applyFont="1" applyAlignment="1">
      <alignment horizontal="left" vertical="center" wrapText="1"/>
    </xf>
    <xf numFmtId="0" fontId="18" fillId="6" borderId="38" xfId="3" applyFont="1" applyFill="1" applyBorder="1" applyAlignment="1">
      <alignment horizontal="left" vertical="center" wrapText="1"/>
    </xf>
    <xf numFmtId="0" fontId="18" fillId="0" borderId="38" xfId="3" applyFont="1" applyBorder="1" applyAlignment="1">
      <alignment horizontal="left" vertical="center" wrapText="1"/>
    </xf>
    <xf numFmtId="0" fontId="22" fillId="7" borderId="0" xfId="3" applyFont="1" applyFill="1" applyAlignment="1">
      <alignment horizontal="left" vertical="center"/>
    </xf>
    <xf numFmtId="0" fontId="21" fillId="2" borderId="0" xfId="4" applyFont="1" applyFill="1" applyBorder="1" applyAlignment="1"/>
    <xf numFmtId="0" fontId="12" fillId="0" borderId="0" xfId="3" applyFont="1" applyAlignment="1">
      <alignment vertical="center"/>
    </xf>
    <xf numFmtId="0" fontId="21" fillId="0" borderId="0" xfId="4" applyFont="1" applyFill="1" applyBorder="1" applyAlignment="1"/>
    <xf numFmtId="0" fontId="23" fillId="4" borderId="27" xfId="3" applyFont="1" applyFill="1" applyBorder="1" applyAlignment="1">
      <alignment vertical="center" wrapText="1"/>
    </xf>
    <xf numFmtId="0" fontId="25" fillId="0" borderId="0" xfId="3" applyFont="1" applyAlignment="1">
      <alignment vertical="center" wrapText="1"/>
    </xf>
    <xf numFmtId="0" fontId="23" fillId="4" borderId="30" xfId="3" applyFont="1" applyFill="1" applyBorder="1" applyAlignment="1">
      <alignment vertical="center" wrapText="1"/>
    </xf>
    <xf numFmtId="0" fontId="25" fillId="4" borderId="1" xfId="3" applyFont="1" applyFill="1" applyBorder="1" applyAlignment="1">
      <alignment vertical="center" wrapText="1"/>
    </xf>
    <xf numFmtId="0" fontId="25" fillId="4" borderId="31" xfId="3" applyFont="1" applyFill="1" applyBorder="1" applyAlignment="1">
      <alignment vertical="center" wrapText="1"/>
    </xf>
    <xf numFmtId="0" fontId="25" fillId="4" borderId="28" xfId="3" applyFont="1" applyFill="1" applyBorder="1" applyAlignment="1">
      <alignment vertical="center" wrapText="1"/>
    </xf>
    <xf numFmtId="0" fontId="25" fillId="4" borderId="34" xfId="3" applyFont="1" applyFill="1" applyBorder="1" applyAlignment="1">
      <alignment vertical="center" wrapText="1"/>
    </xf>
    <xf numFmtId="0" fontId="25" fillId="4" borderId="0" xfId="3" applyFont="1" applyFill="1" applyAlignment="1">
      <alignment vertical="center" wrapText="1"/>
    </xf>
    <xf numFmtId="0" fontId="25" fillId="4" borderId="35" xfId="3" applyFont="1" applyFill="1" applyBorder="1" applyAlignment="1">
      <alignment vertical="center" wrapText="1"/>
    </xf>
    <xf numFmtId="0" fontId="26" fillId="4" borderId="29" xfId="3" applyFont="1" applyFill="1" applyBorder="1" applyAlignment="1">
      <alignment vertical="center" wrapText="1"/>
    </xf>
    <xf numFmtId="0" fontId="25" fillId="4" borderId="33" xfId="3" applyFont="1" applyFill="1" applyBorder="1" applyAlignment="1">
      <alignment vertical="center" wrapText="1"/>
    </xf>
    <xf numFmtId="0" fontId="12" fillId="0" borderId="3" xfId="3" applyFont="1" applyBorder="1" applyAlignment="1">
      <alignment vertical="center"/>
    </xf>
    <xf numFmtId="0" fontId="10" fillId="0" borderId="3" xfId="3" applyFont="1" applyBorder="1" applyAlignment="1">
      <alignment horizontal="left" vertical="center"/>
    </xf>
    <xf numFmtId="0" fontId="25" fillId="0" borderId="0" xfId="3" applyFont="1" applyAlignment="1">
      <alignment horizontal="left" vertical="center"/>
    </xf>
    <xf numFmtId="0" fontId="12" fillId="0" borderId="0" xfId="3" applyFont="1" applyAlignment="1">
      <alignment horizontal="left" vertical="center" indent="2"/>
    </xf>
    <xf numFmtId="0" fontId="11" fillId="0" borderId="0" xfId="3" applyFont="1" applyAlignment="1">
      <alignment vertical="center"/>
    </xf>
    <xf numFmtId="0" fontId="19" fillId="0" borderId="0" xfId="3" applyFont="1" applyAlignment="1">
      <alignment vertical="center"/>
    </xf>
    <xf numFmtId="0" fontId="11" fillId="0" borderId="0" xfId="3" applyFont="1" applyAlignment="1">
      <alignment horizontal="left" vertical="center"/>
    </xf>
    <xf numFmtId="0" fontId="11" fillId="0" borderId="0" xfId="3" applyFont="1" applyAlignment="1">
      <alignment horizontal="left" vertical="center" indent="2"/>
    </xf>
    <xf numFmtId="166" fontId="11" fillId="0" borderId="0" xfId="3" applyNumberFormat="1" applyFont="1" applyAlignment="1">
      <alignment vertical="center"/>
    </xf>
    <xf numFmtId="0" fontId="11" fillId="0" borderId="0" xfId="3" applyFont="1" applyAlignment="1">
      <alignment horizontal="left" vertical="center" wrapText="1" indent="2"/>
    </xf>
    <xf numFmtId="0" fontId="31" fillId="0" borderId="0" xfId="3" applyFont="1" applyAlignment="1">
      <alignment vertical="center"/>
    </xf>
    <xf numFmtId="0" fontId="11" fillId="0" borderId="0" xfId="3" applyFont="1" applyAlignment="1">
      <alignment horizontal="left" vertical="center" indent="4"/>
    </xf>
    <xf numFmtId="0" fontId="11" fillId="0" borderId="0" xfId="3" applyFont="1" applyAlignment="1">
      <alignment horizontal="left" vertical="center" indent="6"/>
    </xf>
    <xf numFmtId="0" fontId="32" fillId="0" borderId="0" xfId="2" applyFont="1" applyFill="1" applyBorder="1" applyAlignment="1">
      <alignment horizontal="left" vertical="center" indent="2"/>
    </xf>
    <xf numFmtId="165" fontId="11" fillId="0" borderId="0" xfId="1" applyNumberFormat="1" applyFont="1" applyFill="1" applyBorder="1" applyAlignment="1">
      <alignment vertical="center"/>
    </xf>
    <xf numFmtId="0" fontId="33" fillId="0" borderId="0" xfId="2" applyFont="1" applyFill="1" applyBorder="1" applyAlignment="1">
      <alignment horizontal="left" vertical="center" wrapText="1"/>
    </xf>
    <xf numFmtId="0" fontId="23" fillId="0" borderId="0" xfId="3" applyFont="1" applyAlignment="1">
      <alignment horizontal="left" vertical="center"/>
    </xf>
    <xf numFmtId="0" fontId="34" fillId="0" borderId="0" xfId="3" applyFont="1" applyAlignment="1">
      <alignment vertical="center"/>
    </xf>
    <xf numFmtId="10" fontId="11" fillId="0" borderId="0" xfId="3" applyNumberFormat="1" applyFont="1" applyAlignment="1">
      <alignment horizontal="left" vertical="center"/>
    </xf>
    <xf numFmtId="0" fontId="35" fillId="5" borderId="0" xfId="3" applyFont="1" applyFill="1" applyAlignment="1">
      <alignment horizontal="left" vertical="center"/>
    </xf>
    <xf numFmtId="0" fontId="10" fillId="5" borderId="0" xfId="3" applyFont="1" applyFill="1" applyAlignment="1">
      <alignment horizontal="left" vertical="center"/>
    </xf>
    <xf numFmtId="0" fontId="25" fillId="5" borderId="0" xfId="3" applyFont="1" applyFill="1" applyAlignment="1">
      <alignment vertical="center" wrapText="1"/>
    </xf>
    <xf numFmtId="0" fontId="37" fillId="2" borderId="0" xfId="2" applyFont="1" applyFill="1"/>
    <xf numFmtId="0" fontId="37" fillId="0" borderId="0" xfId="2" applyFont="1" applyFill="1"/>
    <xf numFmtId="0" fontId="22" fillId="0" borderId="0" xfId="3" applyFont="1" applyAlignment="1">
      <alignment horizontal="left" vertical="center"/>
    </xf>
    <xf numFmtId="0" fontId="10" fillId="0" borderId="0" xfId="3" quotePrefix="1" applyFont="1" applyAlignment="1">
      <alignment horizontal="left" vertical="center"/>
    </xf>
    <xf numFmtId="0" fontId="13" fillId="0" borderId="2" xfId="3" applyFont="1" applyBorder="1" applyAlignment="1" applyProtection="1">
      <alignment vertical="center"/>
      <protection locked="0"/>
    </xf>
    <xf numFmtId="0" fontId="10" fillId="0" borderId="2" xfId="3" applyFont="1" applyBorder="1" applyAlignment="1">
      <alignment horizontal="left" vertical="center"/>
    </xf>
    <xf numFmtId="0" fontId="10" fillId="0" borderId="2" xfId="3" applyFont="1" applyBorder="1" applyAlignment="1">
      <alignment vertical="center"/>
    </xf>
    <xf numFmtId="0" fontId="26" fillId="0" borderId="0" xfId="3" applyFont="1" applyAlignment="1">
      <alignment horizontal="left" vertical="center"/>
    </xf>
    <xf numFmtId="0" fontId="39" fillId="0" borderId="2" xfId="3" applyFont="1" applyBorder="1" applyAlignment="1" applyProtection="1">
      <alignment horizontal="left" vertical="center"/>
      <protection locked="0"/>
    </xf>
    <xf numFmtId="0" fontId="26" fillId="0" borderId="2" xfId="3" applyFont="1" applyBorder="1" applyAlignment="1">
      <alignment horizontal="left" vertical="center"/>
    </xf>
    <xf numFmtId="0" fontId="40" fillId="0" borderId="2" xfId="3" applyFont="1" applyBorder="1" applyAlignment="1">
      <alignment horizontal="left" vertical="center"/>
    </xf>
    <xf numFmtId="0" fontId="19" fillId="0" borderId="5" xfId="3" applyFont="1" applyBorder="1" applyAlignment="1">
      <alignment vertical="center"/>
    </xf>
    <xf numFmtId="0" fontId="19" fillId="0" borderId="10" xfId="3" applyFont="1" applyBorder="1" applyAlignment="1" applyProtection="1">
      <alignment vertical="center"/>
      <protection locked="0"/>
    </xf>
    <xf numFmtId="0" fontId="11" fillId="0" borderId="2" xfId="3" applyFont="1" applyBorder="1" applyAlignment="1">
      <alignment horizontal="left" vertical="center"/>
    </xf>
    <xf numFmtId="0" fontId="11" fillId="0" borderId="5" xfId="3" applyFont="1" applyBorder="1" applyAlignment="1" applyProtection="1">
      <alignment horizontal="left" vertical="center" indent="2"/>
      <protection locked="0"/>
    </xf>
    <xf numFmtId="0" fontId="12" fillId="0" borderId="5" xfId="3" applyFont="1" applyBorder="1" applyAlignment="1" applyProtection="1">
      <alignment horizontal="left" vertical="center" indent="2"/>
      <protection locked="0"/>
    </xf>
    <xf numFmtId="0" fontId="11" fillId="0" borderId="6" xfId="3" applyFont="1" applyBorder="1" applyAlignment="1">
      <alignment vertical="center"/>
    </xf>
    <xf numFmtId="0" fontId="12" fillId="0" borderId="10" xfId="3" applyFont="1" applyBorder="1" applyAlignment="1" applyProtection="1">
      <alignment horizontal="left" vertical="center" indent="2"/>
      <protection locked="0"/>
    </xf>
    <xf numFmtId="0" fontId="25" fillId="0" borderId="2" xfId="3" applyFont="1" applyBorder="1" applyAlignment="1">
      <alignment horizontal="left" vertical="center"/>
    </xf>
    <xf numFmtId="0" fontId="11" fillId="0" borderId="11" xfId="3" applyFont="1" applyBorder="1" applyAlignment="1">
      <alignment vertical="center"/>
    </xf>
    <xf numFmtId="0" fontId="11" fillId="0" borderId="10" xfId="3" applyFont="1" applyBorder="1" applyAlignment="1" applyProtection="1">
      <alignment horizontal="left" vertical="center" indent="2"/>
      <protection locked="0"/>
    </xf>
    <xf numFmtId="0" fontId="10" fillId="7" borderId="17" xfId="3" applyFont="1" applyFill="1" applyBorder="1" applyAlignment="1">
      <alignment horizontal="left" vertical="center"/>
    </xf>
    <xf numFmtId="0" fontId="11" fillId="0" borderId="5" xfId="3" applyFont="1" applyBorder="1" applyAlignment="1" applyProtection="1">
      <alignment horizontal="left" vertical="center" wrapText="1" indent="2"/>
      <protection locked="0"/>
    </xf>
    <xf numFmtId="0" fontId="11" fillId="0" borderId="13" xfId="3" applyFont="1" applyBorder="1" applyAlignment="1" applyProtection="1">
      <alignment horizontal="left" vertical="center" wrapText="1" indent="2"/>
      <protection locked="0"/>
    </xf>
    <xf numFmtId="0" fontId="25" fillId="0" borderId="1" xfId="3" applyFont="1" applyBorder="1" applyAlignment="1">
      <alignment horizontal="left" vertical="center"/>
    </xf>
    <xf numFmtId="0" fontId="25" fillId="0" borderId="13" xfId="3" applyFont="1" applyBorder="1" applyAlignment="1">
      <alignment horizontal="left" vertical="center"/>
    </xf>
    <xf numFmtId="0" fontId="25" fillId="0" borderId="12" xfId="3" applyFont="1" applyBorder="1" applyAlignment="1">
      <alignment horizontal="left" vertical="center"/>
    </xf>
    <xf numFmtId="0" fontId="41" fillId="0" borderId="0" xfId="3" applyFont="1" applyAlignment="1">
      <alignment horizontal="left" vertical="center"/>
    </xf>
    <xf numFmtId="0" fontId="41" fillId="0" borderId="26" xfId="3" applyFont="1" applyBorder="1" applyAlignment="1">
      <alignment horizontal="left" vertical="center"/>
    </xf>
    <xf numFmtId="0" fontId="41" fillId="0" borderId="17" xfId="3" applyFont="1" applyBorder="1" applyAlignment="1">
      <alignment horizontal="left" vertical="center"/>
    </xf>
    <xf numFmtId="0" fontId="11" fillId="0" borderId="0" xfId="3" applyFont="1" applyAlignment="1">
      <alignment horizontal="left" vertical="center" indent="1"/>
    </xf>
    <xf numFmtId="0" fontId="42" fillId="0" borderId="0" xfId="3" applyFont="1" applyAlignment="1">
      <alignment horizontal="left" vertical="center"/>
    </xf>
    <xf numFmtId="0" fontId="11" fillId="0" borderId="2" xfId="3" applyFont="1" applyBorder="1" applyAlignment="1">
      <alignment horizontal="left" vertical="center" indent="1"/>
    </xf>
    <xf numFmtId="0" fontId="42" fillId="0" borderId="2" xfId="3" applyFont="1" applyBorder="1" applyAlignment="1">
      <alignment horizontal="left" vertical="center"/>
    </xf>
    <xf numFmtId="0" fontId="41" fillId="0" borderId="2" xfId="3" applyFont="1" applyBorder="1" applyAlignment="1">
      <alignment horizontal="left" vertical="center"/>
    </xf>
    <xf numFmtId="0" fontId="10" fillId="0" borderId="17" xfId="3" applyFont="1" applyBorder="1" applyAlignment="1">
      <alignment horizontal="left" vertical="center"/>
    </xf>
    <xf numFmtId="0" fontId="11" fillId="0" borderId="5" xfId="3" applyFont="1" applyBorder="1" applyAlignment="1" applyProtection="1">
      <alignment horizontal="left" vertical="center" indent="4"/>
      <protection locked="0"/>
    </xf>
    <xf numFmtId="0" fontId="11" fillId="0" borderId="5" xfId="3" applyFont="1" applyBorder="1" applyAlignment="1" applyProtection="1">
      <alignment horizontal="left" vertical="center" indent="6"/>
      <protection locked="0"/>
    </xf>
    <xf numFmtId="0" fontId="25" fillId="0" borderId="42" xfId="3" applyFont="1" applyBorder="1" applyAlignment="1">
      <alignment horizontal="left" vertical="center"/>
    </xf>
    <xf numFmtId="0" fontId="32" fillId="0" borderId="1" xfId="2" applyFont="1" applyFill="1" applyBorder="1" applyAlignment="1" applyProtection="1">
      <alignment horizontal="left" vertical="center" indent="2"/>
      <protection locked="0"/>
    </xf>
    <xf numFmtId="0" fontId="11" fillId="0" borderId="0" xfId="3" applyFont="1" applyAlignment="1" applyProtection="1">
      <alignment horizontal="left" vertical="center" indent="4"/>
      <protection locked="0"/>
    </xf>
    <xf numFmtId="0" fontId="11" fillId="0" borderId="23" xfId="3" applyFont="1" applyBorder="1" applyAlignment="1" applyProtection="1">
      <alignment horizontal="left" vertical="center" indent="4"/>
      <protection locked="0"/>
    </xf>
    <xf numFmtId="0" fontId="25" fillId="0" borderId="23" xfId="3" applyFont="1" applyBorder="1" applyAlignment="1">
      <alignment horizontal="left" vertical="center"/>
    </xf>
    <xf numFmtId="0" fontId="21" fillId="0" borderId="5" xfId="2" applyFont="1" applyFill="1" applyBorder="1" applyAlignment="1" applyProtection="1">
      <alignment horizontal="left" vertical="center" wrapText="1"/>
      <protection locked="0"/>
    </xf>
    <xf numFmtId="0" fontId="11" fillId="0" borderId="1" xfId="3" applyFont="1" applyBorder="1" applyAlignment="1">
      <alignment vertical="center"/>
    </xf>
    <xf numFmtId="0" fontId="11" fillId="0" borderId="10" xfId="3" applyFont="1" applyBorder="1" applyAlignment="1" applyProtection="1">
      <alignment horizontal="left" vertical="center" indent="4"/>
      <protection locked="0"/>
    </xf>
    <xf numFmtId="0" fontId="19" fillId="0" borderId="2" xfId="3" applyFont="1" applyBorder="1" applyAlignment="1" applyProtection="1">
      <alignment vertical="center"/>
      <protection locked="0"/>
    </xf>
    <xf numFmtId="0" fontId="23" fillId="0" borderId="2" xfId="3" applyFont="1" applyBorder="1" applyAlignment="1">
      <alignment horizontal="left" vertical="center"/>
    </xf>
    <xf numFmtId="10" fontId="34" fillId="0" borderId="17" xfId="3" applyNumberFormat="1" applyFont="1" applyBorder="1" applyAlignment="1">
      <alignment vertical="center"/>
    </xf>
    <xf numFmtId="10" fontId="10" fillId="0" borderId="0" xfId="6" applyNumberFormat="1" applyFont="1" applyFill="1" applyAlignment="1">
      <alignment horizontal="left" vertical="center"/>
    </xf>
    <xf numFmtId="0" fontId="19" fillId="0" borderId="26" xfId="3" applyFont="1" applyBorder="1" applyAlignment="1" applyProtection="1">
      <alignment vertical="center"/>
      <protection locked="0"/>
    </xf>
    <xf numFmtId="0" fontId="23" fillId="0" borderId="17" xfId="3" applyFont="1" applyBorder="1" applyAlignment="1">
      <alignment horizontal="left" vertical="center"/>
    </xf>
    <xf numFmtId="0" fontId="34" fillId="0" borderId="17" xfId="3" applyFont="1" applyBorder="1" applyAlignment="1">
      <alignment vertical="center"/>
    </xf>
    <xf numFmtId="0" fontId="11" fillId="0" borderId="10" xfId="3" applyFont="1" applyBorder="1" applyAlignment="1" applyProtection="1">
      <alignment vertical="center"/>
      <protection locked="0"/>
    </xf>
    <xf numFmtId="0" fontId="12" fillId="5" borderId="0" xfId="3" applyFont="1" applyFill="1" applyAlignment="1">
      <alignment horizontal="left" vertical="center"/>
    </xf>
    <xf numFmtId="0" fontId="22" fillId="6" borderId="38" xfId="3" applyFont="1" applyFill="1" applyBorder="1" applyAlignment="1">
      <alignment horizontal="left" vertical="center" wrapText="1"/>
    </xf>
    <xf numFmtId="0" fontId="22" fillId="0" borderId="38" xfId="3" applyFont="1" applyBorder="1" applyAlignment="1">
      <alignment horizontal="left" vertical="center" wrapText="1"/>
    </xf>
    <xf numFmtId="0" fontId="13" fillId="0" borderId="0" xfId="3" applyFont="1" applyAlignment="1">
      <alignment vertical="center"/>
    </xf>
    <xf numFmtId="0" fontId="10" fillId="0" borderId="0" xfId="3" applyFont="1" applyAlignment="1">
      <alignment vertical="center"/>
    </xf>
    <xf numFmtId="0" fontId="12" fillId="0" borderId="0" xfId="3" applyFont="1" applyAlignment="1">
      <alignment horizontal="left" vertical="center"/>
    </xf>
    <xf numFmtId="0" fontId="45" fillId="0" borderId="0" xfId="3" applyFont="1" applyAlignment="1">
      <alignment horizontal="left" vertical="center"/>
    </xf>
    <xf numFmtId="0" fontId="46" fillId="0" borderId="0" xfId="3" applyFont="1" applyAlignment="1">
      <alignment horizontal="left" vertical="center"/>
    </xf>
    <xf numFmtId="0" fontId="47" fillId="0" borderId="0" xfId="3" applyFont="1" applyAlignment="1">
      <alignment horizontal="left" vertical="center"/>
    </xf>
    <xf numFmtId="0" fontId="48" fillId="0" borderId="27" xfId="2" applyFont="1" applyFill="1" applyBorder="1" applyAlignment="1">
      <alignment horizontal="left" vertical="center" wrapText="1"/>
    </xf>
    <xf numFmtId="0" fontId="49" fillId="0" borderId="27" xfId="3" applyFont="1" applyBorder="1" applyAlignment="1">
      <alignment vertical="center" wrapText="1"/>
    </xf>
    <xf numFmtId="0" fontId="41" fillId="6" borderId="27" xfId="3" applyFont="1" applyFill="1" applyBorder="1" applyAlignment="1">
      <alignment horizontal="left" vertical="center"/>
    </xf>
    <xf numFmtId="0" fontId="49" fillId="0" borderId="28" xfId="3" applyFont="1" applyBorder="1" applyAlignment="1">
      <alignment horizontal="left" vertical="center" indent="1"/>
    </xf>
    <xf numFmtId="0" fontId="49" fillId="0" borderId="28" xfId="3" applyFont="1" applyBorder="1" applyAlignment="1">
      <alignment vertical="center" wrapText="1"/>
    </xf>
    <xf numFmtId="0" fontId="41" fillId="6" borderId="28" xfId="3" applyFont="1" applyFill="1" applyBorder="1" applyAlignment="1">
      <alignment horizontal="left" vertical="center"/>
    </xf>
    <xf numFmtId="0" fontId="49" fillId="0" borderId="28" xfId="3" applyFont="1" applyBorder="1" applyAlignment="1">
      <alignment horizontal="left" vertical="center" indent="3"/>
    </xf>
    <xf numFmtId="0" fontId="49" fillId="0" borderId="29" xfId="3" applyFont="1" applyBorder="1" applyAlignment="1">
      <alignment horizontal="left" vertical="center" indent="3"/>
    </xf>
    <xf numFmtId="0" fontId="41" fillId="6" borderId="29" xfId="3" applyFont="1" applyFill="1" applyBorder="1" applyAlignment="1">
      <alignment horizontal="left" vertical="center"/>
    </xf>
    <xf numFmtId="0" fontId="49" fillId="0" borderId="0" xfId="3" applyFont="1" applyAlignment="1">
      <alignment horizontal="left" vertical="center"/>
    </xf>
    <xf numFmtId="0" fontId="50" fillId="0" borderId="0" xfId="3" applyFont="1" applyAlignment="1">
      <alignment horizontal="left" vertical="center"/>
    </xf>
    <xf numFmtId="0" fontId="10" fillId="0" borderId="35" xfId="3" applyFont="1" applyBorder="1" applyAlignment="1">
      <alignment horizontal="left" vertical="center"/>
    </xf>
    <xf numFmtId="0" fontId="49" fillId="0" borderId="0" xfId="3" applyFont="1" applyAlignment="1">
      <alignment horizontal="left" vertical="center" indent="5"/>
    </xf>
    <xf numFmtId="0" fontId="41" fillId="0" borderId="28" xfId="3" applyFont="1" applyBorder="1" applyAlignment="1">
      <alignment horizontal="left" vertical="center"/>
    </xf>
    <xf numFmtId="0" fontId="49" fillId="0" borderId="34" xfId="3" applyFont="1" applyBorder="1" applyAlignment="1">
      <alignment horizontal="left" vertical="center" indent="5"/>
    </xf>
    <xf numFmtId="0" fontId="49" fillId="0" borderId="34" xfId="3" applyFont="1" applyBorder="1" applyAlignment="1">
      <alignment horizontal="left" vertical="center" indent="1"/>
    </xf>
    <xf numFmtId="0" fontId="49" fillId="0" borderId="41" xfId="3" applyFont="1" applyBorder="1" applyAlignment="1">
      <alignment horizontal="left" vertical="center"/>
    </xf>
    <xf numFmtId="0" fontId="41" fillId="0" borderId="41" xfId="3" applyFont="1" applyBorder="1" applyAlignment="1">
      <alignment horizontal="left" vertical="center"/>
    </xf>
    <xf numFmtId="0" fontId="51" fillId="0" borderId="27" xfId="3" applyFont="1" applyBorder="1" applyAlignment="1">
      <alignment vertical="center"/>
    </xf>
    <xf numFmtId="0" fontId="49" fillId="0" borderId="29" xfId="3" applyFont="1" applyBorder="1" applyAlignment="1">
      <alignment horizontal="left" vertical="center" wrapText="1" indent="1"/>
    </xf>
    <xf numFmtId="0" fontId="41" fillId="0" borderId="27" xfId="3" applyFont="1" applyBorder="1" applyAlignment="1">
      <alignment vertical="center"/>
    </xf>
    <xf numFmtId="0" fontId="49" fillId="0" borderId="29" xfId="3" applyFont="1" applyBorder="1" applyAlignment="1">
      <alignment horizontal="left" vertical="center" indent="1"/>
    </xf>
    <xf numFmtId="0" fontId="49" fillId="0" borderId="28" xfId="3" applyFont="1" applyBorder="1" applyAlignment="1">
      <alignment horizontal="left" vertical="center" wrapText="1" indent="1"/>
    </xf>
    <xf numFmtId="0" fontId="49" fillId="0" borderId="28" xfId="3" applyFont="1" applyBorder="1" applyAlignment="1">
      <alignment horizontal="left" vertical="center" wrapText="1" indent="3"/>
    </xf>
    <xf numFmtId="0" fontId="49" fillId="0" borderId="29" xfId="3" applyFont="1" applyBorder="1" applyAlignment="1">
      <alignment horizontal="left" vertical="center" wrapText="1" indent="3"/>
    </xf>
    <xf numFmtId="0" fontId="50" fillId="0" borderId="27" xfId="3" applyFont="1" applyBorder="1" applyAlignment="1">
      <alignment vertical="center"/>
    </xf>
    <xf numFmtId="0" fontId="52" fillId="0" borderId="28" xfId="2" applyFont="1" applyFill="1" applyBorder="1" applyAlignment="1">
      <alignment horizontal="left" vertical="center" wrapText="1" indent="1"/>
    </xf>
    <xf numFmtId="0" fontId="52" fillId="0" borderId="29" xfId="2" applyFont="1" applyFill="1" applyBorder="1" applyAlignment="1">
      <alignment horizontal="left" vertical="center" wrapText="1" indent="1"/>
    </xf>
    <xf numFmtId="0" fontId="52" fillId="0" borderId="28" xfId="2" applyFont="1" applyFill="1" applyBorder="1" applyAlignment="1">
      <alignment horizontal="left" vertical="center" wrapText="1" indent="3"/>
    </xf>
    <xf numFmtId="0" fontId="10" fillId="0" borderId="28" xfId="3" applyFont="1" applyBorder="1" applyAlignment="1">
      <alignment horizontal="left" vertical="center"/>
    </xf>
    <xf numFmtId="0" fontId="49" fillId="0" borderId="28" xfId="3" applyFont="1" applyBorder="1" applyAlignment="1">
      <alignment horizontal="left" vertical="center" wrapText="1" indent="5"/>
    </xf>
    <xf numFmtId="0" fontId="50" fillId="0" borderId="0" xfId="3" applyFont="1" applyAlignment="1">
      <alignment vertical="center"/>
    </xf>
    <xf numFmtId="0" fontId="52" fillId="0" borderId="29" xfId="2" applyFont="1" applyFill="1" applyBorder="1" applyAlignment="1">
      <alignment horizontal="left" vertical="center" wrapText="1" indent="3"/>
    </xf>
    <xf numFmtId="0" fontId="41" fillId="0" borderId="35" xfId="3" applyFont="1" applyBorder="1" applyAlignment="1">
      <alignment horizontal="left" vertical="center"/>
    </xf>
    <xf numFmtId="0" fontId="49" fillId="7" borderId="27" xfId="3" applyFont="1" applyFill="1" applyBorder="1" applyAlignment="1">
      <alignment vertical="center" wrapText="1"/>
    </xf>
    <xf numFmtId="0" fontId="50" fillId="7" borderId="27" xfId="3" applyFont="1" applyFill="1" applyBorder="1" applyAlignment="1">
      <alignment vertical="center"/>
    </xf>
    <xf numFmtId="0" fontId="52" fillId="0" borderId="28" xfId="2" applyFont="1" applyFill="1" applyBorder="1" applyAlignment="1">
      <alignment horizontal="left" vertical="center" wrapText="1"/>
    </xf>
    <xf numFmtId="0" fontId="49" fillId="0" borderId="0" xfId="3" applyFont="1" applyAlignment="1">
      <alignment vertical="center" wrapText="1"/>
    </xf>
    <xf numFmtId="0" fontId="10" fillId="5" borderId="19" xfId="3" applyFont="1" applyFill="1" applyBorder="1" applyAlignment="1">
      <alignment horizontal="left" vertical="center"/>
    </xf>
    <xf numFmtId="0" fontId="10" fillId="5" borderId="25" xfId="3" applyFont="1" applyFill="1" applyBorder="1" applyAlignment="1">
      <alignment horizontal="left" vertical="center"/>
    </xf>
    <xf numFmtId="0" fontId="29" fillId="0" borderId="0" xfId="0" applyFont="1" applyAlignment="1">
      <alignment vertical="center"/>
    </xf>
    <xf numFmtId="0" fontId="54" fillId="0" borderId="0" xfId="0" applyFont="1" applyAlignment="1">
      <alignment vertical="center"/>
    </xf>
    <xf numFmtId="0" fontId="41" fillId="0" borderId="0" xfId="0" applyFont="1"/>
    <xf numFmtId="0" fontId="24" fillId="5" borderId="0" xfId="3" applyFont="1" applyFill="1" applyAlignment="1">
      <alignment horizontal="left" vertical="center"/>
    </xf>
    <xf numFmtId="0" fontId="24" fillId="0" borderId="0" xfId="3" applyFont="1" applyAlignment="1">
      <alignment horizontal="left" vertical="center"/>
    </xf>
    <xf numFmtId="0" fontId="21" fillId="2" borderId="0" xfId="2" applyFont="1" applyFill="1"/>
    <xf numFmtId="0" fontId="55" fillId="0" borderId="0" xfId="3" applyFont="1" applyAlignment="1">
      <alignment vertical="center"/>
    </xf>
    <xf numFmtId="0" fontId="56" fillId="0" borderId="0" xfId="3" applyFont="1" applyAlignment="1">
      <alignment horizontal="left" vertical="center"/>
    </xf>
    <xf numFmtId="0" fontId="25" fillId="0" borderId="0" xfId="3" applyFont="1" applyAlignment="1">
      <alignment vertical="center"/>
    </xf>
    <xf numFmtId="164" fontId="25" fillId="0" borderId="0" xfId="1" applyFont="1" applyFill="1" applyAlignment="1">
      <alignment horizontal="left" vertical="center"/>
    </xf>
    <xf numFmtId="167" fontId="25" fillId="0" borderId="0" xfId="1" applyNumberFormat="1" applyFont="1" applyFill="1" applyAlignment="1">
      <alignment horizontal="left" vertical="center"/>
    </xf>
    <xf numFmtId="0" fontId="10" fillId="0" borderId="0" xfId="0" applyFont="1"/>
    <xf numFmtId="0" fontId="35" fillId="5" borderId="0" xfId="0" applyFont="1" applyFill="1" applyAlignment="1">
      <alignment vertical="center" wrapText="1"/>
    </xf>
    <xf numFmtId="0" fontId="25" fillId="2" borderId="0" xfId="0" applyFont="1" applyFill="1" applyAlignment="1">
      <alignment horizontal="left" vertical="center" wrapText="1" indent="3"/>
    </xf>
    <xf numFmtId="0" fontId="14" fillId="5" borderId="0" xfId="3" applyFont="1" applyFill="1" applyAlignment="1">
      <alignment horizontal="left" vertical="center" wrapText="1" indent="3"/>
    </xf>
    <xf numFmtId="0" fontId="14" fillId="2" borderId="0" xfId="0" applyFont="1" applyFill="1" applyAlignment="1">
      <alignment horizontal="left" vertical="center" wrapText="1" indent="3"/>
    </xf>
    <xf numFmtId="0" fontId="14" fillId="2" borderId="0" xfId="0" applyFont="1" applyFill="1" applyAlignment="1">
      <alignment horizontal="left" vertical="center" wrapText="1"/>
    </xf>
    <xf numFmtId="0" fontId="14" fillId="2" borderId="0" xfId="0" applyFont="1" applyFill="1" applyAlignment="1">
      <alignment horizontal="left" vertical="top" wrapText="1" indent="3"/>
    </xf>
    <xf numFmtId="0" fontId="10" fillId="5" borderId="0" xfId="3" applyFont="1" applyFill="1" applyAlignment="1">
      <alignment horizontal="left" vertical="center" wrapText="1"/>
    </xf>
    <xf numFmtId="0" fontId="10" fillId="5" borderId="0" xfId="3" applyFont="1" applyFill="1" applyAlignment="1">
      <alignment vertical="center"/>
    </xf>
    <xf numFmtId="0" fontId="58" fillId="2" borderId="0" xfId="0" applyFont="1" applyFill="1" applyAlignment="1">
      <alignment vertical="center"/>
    </xf>
    <xf numFmtId="0" fontId="59" fillId="2" borderId="0" xfId="0" applyFont="1" applyFill="1"/>
    <xf numFmtId="0" fontId="61" fillId="0" borderId="0" xfId="5" applyFont="1"/>
    <xf numFmtId="0" fontId="41" fillId="0" borderId="0" xfId="0" applyFont="1" applyAlignment="1">
      <alignment wrapText="1"/>
    </xf>
    <xf numFmtId="0" fontId="56" fillId="4" borderId="2" xfId="0" applyFont="1" applyFill="1" applyBorder="1" applyAlignment="1">
      <alignment vertical="center"/>
    </xf>
    <xf numFmtId="0" fontId="56" fillId="0" borderId="36" xfId="0" applyFont="1" applyBorder="1"/>
    <xf numFmtId="0" fontId="66" fillId="2" borderId="0" xfId="0" applyFont="1" applyFill="1" applyAlignment="1">
      <alignment vertical="center"/>
    </xf>
    <xf numFmtId="0" fontId="42" fillId="2" borderId="0" xfId="3" applyFont="1" applyFill="1" applyAlignment="1">
      <alignment horizontal="left" vertical="center"/>
    </xf>
    <xf numFmtId="164" fontId="42" fillId="2" borderId="0" xfId="1" applyFont="1" applyFill="1" applyBorder="1" applyAlignment="1">
      <alignment horizontal="left" vertical="center"/>
    </xf>
    <xf numFmtId="0" fontId="59" fillId="2" borderId="1" xfId="3" applyFont="1" applyFill="1" applyBorder="1" applyAlignment="1">
      <alignment horizontal="left" vertical="center"/>
    </xf>
    <xf numFmtId="164" fontId="59" fillId="2" borderId="41" xfId="1" applyFont="1" applyFill="1" applyBorder="1" applyAlignment="1">
      <alignment horizontal="left" vertical="center"/>
    </xf>
    <xf numFmtId="0" fontId="42" fillId="2" borderId="1" xfId="3" applyFont="1" applyFill="1" applyBorder="1" applyAlignment="1">
      <alignment horizontal="left" vertical="center"/>
    </xf>
    <xf numFmtId="164" fontId="42" fillId="2" borderId="23" xfId="1" applyFont="1" applyFill="1" applyBorder="1" applyAlignment="1">
      <alignment horizontal="left" vertical="center"/>
    </xf>
    <xf numFmtId="0" fontId="42" fillId="2" borderId="21" xfId="3" applyFont="1" applyFill="1" applyBorder="1" applyAlignment="1">
      <alignment horizontal="left" vertical="center"/>
    </xf>
    <xf numFmtId="0" fontId="35" fillId="5" borderId="0" xfId="0" applyFont="1" applyFill="1" applyAlignment="1">
      <alignment vertical="center"/>
    </xf>
    <xf numFmtId="0" fontId="10" fillId="8" borderId="0" xfId="3" applyFont="1" applyFill="1" applyAlignment="1">
      <alignment horizontal="left" vertical="center"/>
    </xf>
    <xf numFmtId="0" fontId="22" fillId="8" borderId="38" xfId="3" applyFont="1" applyFill="1" applyBorder="1" applyAlignment="1">
      <alignment horizontal="left" vertical="center" wrapText="1"/>
    </xf>
    <xf numFmtId="0" fontId="11" fillId="8" borderId="6" xfId="3" applyFont="1" applyFill="1" applyBorder="1" applyAlignment="1">
      <alignment vertical="center"/>
    </xf>
    <xf numFmtId="166" fontId="11" fillId="8" borderId="6" xfId="3" applyNumberFormat="1" applyFont="1" applyFill="1" applyBorder="1" applyAlignment="1">
      <alignment vertical="center"/>
    </xf>
    <xf numFmtId="0" fontId="11" fillId="8" borderId="0" xfId="3" applyFont="1" applyFill="1" applyAlignment="1">
      <alignment vertical="center"/>
    </xf>
    <xf numFmtId="166" fontId="11" fillId="8" borderId="0" xfId="3" applyNumberFormat="1" applyFont="1" applyFill="1" applyAlignment="1">
      <alignment vertical="center"/>
    </xf>
    <xf numFmtId="0" fontId="11" fillId="8" borderId="39" xfId="3" applyFont="1" applyFill="1" applyBorder="1" applyAlignment="1">
      <alignment vertical="center" wrapText="1"/>
    </xf>
    <xf numFmtId="0" fontId="11" fillId="8" borderId="1" xfId="3" applyFont="1" applyFill="1" applyBorder="1" applyAlignment="1">
      <alignment vertical="center"/>
    </xf>
    <xf numFmtId="165" fontId="11" fillId="8" borderId="0" xfId="1" applyNumberFormat="1" applyFont="1" applyFill="1" applyBorder="1" applyAlignment="1">
      <alignment vertical="center"/>
    </xf>
    <xf numFmtId="0" fontId="49" fillId="8" borderId="28" xfId="3" applyFont="1" applyFill="1" applyBorder="1" applyAlignment="1">
      <alignment vertical="center" wrapText="1"/>
    </xf>
    <xf numFmtId="0" fontId="49" fillId="8" borderId="29" xfId="3" applyFont="1" applyFill="1" applyBorder="1" applyAlignment="1">
      <alignment vertical="center" wrapText="1"/>
    </xf>
    <xf numFmtId="0" fontId="67" fillId="0" borderId="0" xfId="3" applyFont="1" applyAlignment="1">
      <alignment horizontal="left" vertical="center"/>
    </xf>
    <xf numFmtId="0" fontId="68" fillId="0" borderId="27" xfId="3" applyFont="1" applyBorder="1" applyAlignment="1">
      <alignment vertical="center" wrapText="1"/>
    </xf>
    <xf numFmtId="0" fontId="67" fillId="6" borderId="27" xfId="3" applyFont="1" applyFill="1" applyBorder="1" applyAlignment="1">
      <alignment horizontal="left" vertical="center"/>
    </xf>
    <xf numFmtId="0" fontId="68" fillId="0" borderId="28" xfId="3" applyFont="1" applyBorder="1" applyAlignment="1">
      <alignment vertical="center" wrapText="1"/>
    </xf>
    <xf numFmtId="0" fontId="67" fillId="6" borderId="28" xfId="3" applyFont="1" applyFill="1" applyBorder="1" applyAlignment="1">
      <alignment horizontal="left" vertical="center"/>
    </xf>
    <xf numFmtId="0" fontId="68" fillId="0" borderId="28" xfId="3" applyFont="1" applyBorder="1" applyAlignment="1">
      <alignment horizontal="left" vertical="center" wrapText="1" indent="3"/>
    </xf>
    <xf numFmtId="0" fontId="67" fillId="0" borderId="28" xfId="3" applyFont="1" applyBorder="1" applyAlignment="1">
      <alignment horizontal="left" vertical="center"/>
    </xf>
    <xf numFmtId="0" fontId="68" fillId="0" borderId="29" xfId="3" applyFont="1" applyBorder="1" applyAlignment="1">
      <alignment horizontal="left" vertical="center" wrapText="1" indent="3"/>
    </xf>
    <xf numFmtId="0" fontId="67" fillId="6" borderId="29" xfId="3" applyFont="1" applyFill="1" applyBorder="1" applyAlignment="1">
      <alignment horizontal="left" vertical="center"/>
    </xf>
    <xf numFmtId="0" fontId="68" fillId="0" borderId="28" xfId="3" applyFont="1" applyBorder="1" applyAlignment="1">
      <alignment horizontal="left" vertical="center" wrapText="1" indent="1"/>
    </xf>
    <xf numFmtId="0" fontId="49" fillId="8" borderId="28" xfId="3" applyFont="1" applyFill="1" applyBorder="1" applyAlignment="1">
      <alignment horizontal="left" vertical="center" wrapText="1" indent="5"/>
    </xf>
    <xf numFmtId="0" fontId="45" fillId="8" borderId="0" xfId="3" applyFont="1" applyFill="1" applyAlignment="1">
      <alignment vertical="center"/>
    </xf>
    <xf numFmtId="0" fontId="25" fillId="8" borderId="0" xfId="3" applyFont="1" applyFill="1" applyAlignment="1">
      <alignment horizontal="left" vertical="center"/>
    </xf>
    <xf numFmtId="0" fontId="25" fillId="7" borderId="0" xfId="3" applyFont="1" applyFill="1" applyAlignment="1">
      <alignment horizontal="left" vertical="center"/>
    </xf>
    <xf numFmtId="0" fontId="45" fillId="7" borderId="0" xfId="3" applyFont="1" applyFill="1" applyAlignment="1">
      <alignment vertical="center"/>
    </xf>
    <xf numFmtId="0" fontId="55" fillId="9" borderId="43" xfId="3" applyFont="1" applyFill="1" applyBorder="1" applyAlignment="1">
      <alignment horizontal="left" vertical="center"/>
    </xf>
    <xf numFmtId="0" fontId="25" fillId="10" borderId="32" xfId="3" applyFont="1" applyFill="1" applyBorder="1" applyAlignment="1">
      <alignment vertical="center"/>
    </xf>
    <xf numFmtId="0" fontId="25" fillId="4" borderId="23" xfId="3" applyFont="1" applyFill="1" applyBorder="1" applyAlignment="1">
      <alignment vertical="center"/>
    </xf>
    <xf numFmtId="0" fontId="25" fillId="10" borderId="33" xfId="3" applyFont="1" applyFill="1" applyBorder="1" applyAlignment="1">
      <alignment vertical="center" wrapText="1"/>
    </xf>
    <xf numFmtId="0" fontId="42" fillId="8" borderId="0" xfId="2" applyFont="1" applyFill="1" applyBorder="1" applyAlignment="1">
      <alignment horizontal="left" vertical="center" wrapText="1"/>
    </xf>
    <xf numFmtId="0" fontId="41" fillId="0" borderId="23" xfId="3" applyFont="1" applyBorder="1" applyAlignment="1">
      <alignment horizontal="left" vertical="center"/>
    </xf>
    <xf numFmtId="0" fontId="49" fillId="8" borderId="29" xfId="3" applyFont="1" applyFill="1" applyBorder="1" applyAlignment="1">
      <alignment horizontal="left" vertical="center" wrapText="1" indent="5"/>
    </xf>
    <xf numFmtId="0" fontId="18" fillId="0" borderId="40" xfId="2" applyFont="1" applyFill="1" applyBorder="1" applyAlignment="1" applyProtection="1">
      <alignment vertical="center"/>
      <protection locked="0"/>
    </xf>
    <xf numFmtId="0" fontId="49" fillId="8" borderId="28" xfId="3" applyFont="1" applyFill="1" applyBorder="1" applyAlignment="1">
      <alignment horizontal="left" vertical="center" wrapText="1" indent="3"/>
    </xf>
    <xf numFmtId="0" fontId="41" fillId="0" borderId="28" xfId="3" applyFont="1" applyBorder="1" applyAlignment="1">
      <alignment vertical="center"/>
    </xf>
    <xf numFmtId="0" fontId="60" fillId="0" borderId="28" xfId="2" applyFont="1" applyFill="1" applyBorder="1" applyAlignment="1">
      <alignment horizontal="left" vertical="center" wrapText="1"/>
    </xf>
    <xf numFmtId="0" fontId="50" fillId="0" borderId="41" xfId="3" applyFont="1" applyBorder="1" applyAlignment="1">
      <alignment vertical="center"/>
    </xf>
    <xf numFmtId="0" fontId="41" fillId="0" borderId="44" xfId="0" applyFont="1" applyBorder="1"/>
    <xf numFmtId="0" fontId="4" fillId="8" borderId="23" xfId="2" applyFill="1" applyBorder="1" applyAlignment="1">
      <alignment vertical="center"/>
    </xf>
    <xf numFmtId="0" fontId="4" fillId="8" borderId="23" xfId="2" applyFill="1" applyBorder="1" applyAlignment="1">
      <alignment vertical="center" wrapText="1"/>
    </xf>
    <xf numFmtId="0" fontId="4" fillId="8" borderId="28" xfId="2" applyFill="1" applyBorder="1" applyAlignment="1">
      <alignment vertical="center" wrapText="1"/>
    </xf>
    <xf numFmtId="3" fontId="49" fillId="8" borderId="28" xfId="3" applyNumberFormat="1" applyFont="1" applyFill="1" applyBorder="1" applyAlignment="1">
      <alignment vertical="center" wrapText="1"/>
    </xf>
    <xf numFmtId="164" fontId="49" fillId="8" borderId="29" xfId="1" applyFont="1" applyFill="1" applyBorder="1" applyAlignment="1">
      <alignment vertical="center" wrapText="1"/>
    </xf>
    <xf numFmtId="0" fontId="41" fillId="6" borderId="29" xfId="3" applyFont="1" applyFill="1" applyBorder="1" applyAlignment="1">
      <alignment horizontal="left" vertical="center" wrapText="1"/>
    </xf>
    <xf numFmtId="3" fontId="49" fillId="8" borderId="29" xfId="3" applyNumberFormat="1" applyFont="1" applyFill="1" applyBorder="1" applyAlignment="1">
      <alignment vertical="center" wrapText="1"/>
    </xf>
    <xf numFmtId="0" fontId="25" fillId="6" borderId="0" xfId="3" applyFont="1" applyFill="1" applyAlignment="1">
      <alignment horizontal="left" vertical="center" wrapText="1"/>
    </xf>
    <xf numFmtId="0" fontId="50" fillId="0" borderId="38" xfId="3" applyFont="1" applyBorder="1" applyAlignment="1">
      <alignment vertical="center"/>
    </xf>
    <xf numFmtId="4" fontId="49" fillId="8" borderId="28" xfId="3" applyNumberFormat="1" applyFont="1" applyFill="1" applyBorder="1" applyAlignment="1">
      <alignment vertical="center" wrapText="1"/>
    </xf>
    <xf numFmtId="167" fontId="25" fillId="0" borderId="0" xfId="3" applyNumberFormat="1" applyFont="1" applyAlignment="1">
      <alignment horizontal="left" vertical="center"/>
    </xf>
    <xf numFmtId="10" fontId="49" fillId="8" borderId="29" xfId="6" applyNumberFormat="1" applyFont="1" applyFill="1" applyBorder="1" applyAlignment="1">
      <alignment vertical="center" wrapText="1"/>
    </xf>
    <xf numFmtId="10" fontId="11" fillId="0" borderId="6" xfId="3" applyNumberFormat="1" applyFont="1" applyBorder="1" applyAlignment="1">
      <alignment horizontal="left" vertical="center"/>
    </xf>
    <xf numFmtId="0" fontId="16" fillId="5" borderId="24" xfId="2" applyFont="1" applyFill="1" applyBorder="1" applyAlignment="1">
      <alignment horizontal="center"/>
    </xf>
    <xf numFmtId="0" fontId="16" fillId="5" borderId="0" xfId="2" applyFont="1" applyFill="1" applyBorder="1" applyAlignment="1">
      <alignment horizontal="center"/>
    </xf>
    <xf numFmtId="0" fontId="16" fillId="5" borderId="25" xfId="2" applyFont="1" applyFill="1" applyBorder="1" applyAlignment="1">
      <alignment horizontal="center"/>
    </xf>
    <xf numFmtId="0" fontId="28" fillId="2" borderId="25" xfId="2" applyFont="1" applyFill="1" applyBorder="1" applyAlignment="1">
      <alignment horizontal="center"/>
    </xf>
    <xf numFmtId="165" fontId="4" fillId="8" borderId="0" xfId="2" applyNumberFormat="1" applyFill="1" applyBorder="1" applyAlignment="1">
      <alignment vertical="center" wrapText="1"/>
    </xf>
    <xf numFmtId="0" fontId="4" fillId="8" borderId="6" xfId="2" applyFill="1" applyBorder="1" applyAlignment="1">
      <alignment vertical="center"/>
    </xf>
    <xf numFmtId="0" fontId="49" fillId="0" borderId="28" xfId="3" applyFont="1" applyBorder="1" applyAlignment="1">
      <alignment horizontal="right" vertical="center" wrapText="1" indent="3"/>
    </xf>
    <xf numFmtId="0" fontId="49" fillId="0" borderId="29" xfId="3" applyFont="1" applyBorder="1" applyAlignment="1">
      <alignment horizontal="right" vertical="center" wrapText="1" indent="3"/>
    </xf>
    <xf numFmtId="1" fontId="49" fillId="8" borderId="29" xfId="3" applyNumberFormat="1" applyFont="1" applyFill="1" applyBorder="1" applyAlignment="1">
      <alignment vertical="center"/>
    </xf>
    <xf numFmtId="0" fontId="41" fillId="6" borderId="28" xfId="3" applyFont="1" applyFill="1" applyBorder="1" applyAlignment="1">
      <alignment horizontal="left" vertical="center" wrapText="1"/>
    </xf>
    <xf numFmtId="3" fontId="10" fillId="0" borderId="0" xfId="3" applyNumberFormat="1" applyFont="1" applyAlignment="1">
      <alignment horizontal="left" vertical="center"/>
    </xf>
    <xf numFmtId="167" fontId="49" fillId="8" borderId="29" xfId="1" applyNumberFormat="1" applyFont="1" applyFill="1" applyBorder="1" applyAlignment="1">
      <alignment vertical="center" wrapText="1"/>
    </xf>
    <xf numFmtId="0" fontId="25" fillId="5" borderId="0" xfId="3" applyFont="1" applyFill="1" applyAlignment="1">
      <alignment vertical="center"/>
    </xf>
    <xf numFmtId="0" fontId="41" fillId="0" borderId="0" xfId="0" applyFont="1" applyAlignment="1">
      <alignment vertical="center"/>
    </xf>
    <xf numFmtId="164" fontId="41" fillId="0" borderId="0" xfId="1" applyFont="1" applyAlignment="1">
      <alignment horizontal="left" vertical="center"/>
    </xf>
    <xf numFmtId="0" fontId="61" fillId="0" borderId="0" xfId="5" applyNumberFormat="1" applyFont="1" applyAlignment="1"/>
    <xf numFmtId="0" fontId="61" fillId="0" borderId="0" xfId="5" applyFont="1" applyAlignment="1"/>
    <xf numFmtId="0" fontId="25" fillId="2" borderId="0" xfId="0" applyFont="1" applyFill="1" applyAlignment="1">
      <alignment horizontal="left" vertical="center"/>
    </xf>
    <xf numFmtId="0" fontId="10" fillId="5" borderId="0" xfId="3" applyFont="1" applyFill="1" applyAlignment="1">
      <alignment vertical="center" wrapText="1"/>
    </xf>
    <xf numFmtId="0" fontId="41" fillId="0" borderId="0" xfId="0" applyFont="1" applyAlignment="1">
      <alignment vertical="center" wrapText="1"/>
    </xf>
    <xf numFmtId="0" fontId="58" fillId="2" borderId="0" xfId="0" applyFont="1" applyFill="1" applyAlignment="1">
      <alignment vertical="center" wrapText="1"/>
    </xf>
    <xf numFmtId="0" fontId="42" fillId="2" borderId="0" xfId="3" applyFont="1" applyFill="1" applyAlignment="1">
      <alignment horizontal="left" vertical="center" wrapText="1"/>
    </xf>
    <xf numFmtId="0" fontId="59" fillId="2" borderId="1" xfId="3" applyFont="1" applyFill="1" applyBorder="1" applyAlignment="1">
      <alignment horizontal="left" vertical="center" wrapText="1"/>
    </xf>
    <xf numFmtId="0" fontId="42" fillId="2" borderId="1" xfId="3" applyFont="1" applyFill="1" applyBorder="1" applyAlignment="1">
      <alignment horizontal="left" vertical="center" wrapText="1"/>
    </xf>
    <xf numFmtId="0" fontId="42" fillId="2" borderId="21" xfId="3" applyFont="1" applyFill="1" applyBorder="1" applyAlignment="1">
      <alignment horizontal="left" vertical="center" wrapText="1"/>
    </xf>
    <xf numFmtId="0" fontId="12" fillId="0" borderId="0" xfId="3" applyFont="1" applyAlignment="1">
      <alignment vertical="center" wrapText="1"/>
    </xf>
    <xf numFmtId="0" fontId="16" fillId="5" borderId="24" xfId="2" applyFont="1" applyFill="1" applyBorder="1" applyAlignment="1">
      <alignment horizontal="center" wrapText="1"/>
    </xf>
    <xf numFmtId="0" fontId="16" fillId="5" borderId="0" xfId="2" applyFont="1" applyFill="1" applyBorder="1" applyAlignment="1">
      <alignment horizontal="center" wrapText="1"/>
    </xf>
    <xf numFmtId="0" fontId="16" fillId="5" borderId="25" xfId="2" applyFont="1" applyFill="1" applyBorder="1" applyAlignment="1">
      <alignment horizontal="center" wrapText="1"/>
    </xf>
    <xf numFmtId="0" fontId="28" fillId="2" borderId="25" xfId="2" applyFont="1" applyFill="1" applyBorder="1" applyAlignment="1">
      <alignment horizontal="center" wrapText="1"/>
    </xf>
    <xf numFmtId="0" fontId="25" fillId="0" borderId="0" xfId="3" applyFont="1" applyAlignment="1">
      <alignment horizontal="left" vertical="center" wrapText="1"/>
    </xf>
    <xf numFmtId="0" fontId="54" fillId="0" borderId="0" xfId="0" applyFont="1" applyAlignment="1">
      <alignment vertical="center" wrapText="1"/>
    </xf>
    <xf numFmtId="0" fontId="12" fillId="2" borderId="0" xfId="3" applyFont="1" applyFill="1" applyAlignment="1">
      <alignment horizontal="left" vertical="center" wrapText="1"/>
    </xf>
    <xf numFmtId="0" fontId="13" fillId="5" borderId="0" xfId="3" applyFont="1" applyFill="1" applyAlignment="1">
      <alignment vertical="center" wrapText="1"/>
    </xf>
    <xf numFmtId="0" fontId="41" fillId="0" borderId="0" xfId="0" applyFont="1" applyAlignment="1">
      <alignment horizontal="left" vertical="center" wrapText="1"/>
    </xf>
    <xf numFmtId="0" fontId="66" fillId="2" borderId="0" xfId="0" applyFont="1" applyFill="1" applyAlignment="1">
      <alignment vertical="center" wrapText="1"/>
    </xf>
    <xf numFmtId="0" fontId="12" fillId="0" borderId="3" xfId="3" applyFont="1" applyBorder="1" applyAlignment="1">
      <alignment vertical="center" wrapText="1"/>
    </xf>
    <xf numFmtId="0" fontId="29" fillId="0" borderId="0" xfId="0" applyFont="1" applyAlignment="1">
      <alignment vertical="center" wrapText="1"/>
    </xf>
    <xf numFmtId="0" fontId="72" fillId="6" borderId="28" xfId="3" applyFont="1" applyFill="1" applyBorder="1" applyAlignment="1">
      <alignment horizontal="left" vertical="center"/>
    </xf>
    <xf numFmtId="0" fontId="4" fillId="8" borderId="29" xfId="2" applyFill="1" applyBorder="1" applyAlignment="1">
      <alignment vertical="center" wrapText="1"/>
    </xf>
    <xf numFmtId="0" fontId="49" fillId="11" borderId="28" xfId="3" applyFont="1" applyFill="1" applyBorder="1" applyAlignment="1">
      <alignment vertical="center" wrapText="1"/>
    </xf>
    <xf numFmtId="168" fontId="49" fillId="0" borderId="29" xfId="3" applyNumberFormat="1" applyFont="1" applyBorder="1" applyAlignment="1">
      <alignment horizontal="left" vertical="center" wrapText="1" indent="3"/>
    </xf>
    <xf numFmtId="0" fontId="49" fillId="11" borderId="29" xfId="3" applyFont="1" applyFill="1" applyBorder="1" applyAlignment="1">
      <alignment vertical="center" wrapText="1"/>
    </xf>
    <xf numFmtId="0" fontId="73" fillId="8" borderId="28" xfId="2" applyFont="1" applyFill="1" applyBorder="1" applyAlignment="1">
      <alignment vertical="center" wrapText="1"/>
    </xf>
    <xf numFmtId="4" fontId="10" fillId="0" borderId="0" xfId="3" applyNumberFormat="1" applyFont="1" applyAlignment="1">
      <alignment horizontal="left" vertical="center"/>
    </xf>
    <xf numFmtId="167" fontId="49" fillId="8" borderId="28" xfId="1" applyNumberFormat="1" applyFont="1" applyFill="1" applyBorder="1" applyAlignment="1">
      <alignment horizontal="right" vertical="center" wrapText="1"/>
    </xf>
    <xf numFmtId="164" fontId="41" fillId="0" borderId="0" xfId="1" applyFont="1" applyAlignment="1">
      <alignment vertical="center"/>
    </xf>
    <xf numFmtId="164" fontId="56" fillId="0" borderId="17" xfId="1" applyFont="1" applyBorder="1" applyAlignment="1"/>
    <xf numFmtId="164" fontId="41" fillId="0" borderId="0" xfId="0" applyNumberFormat="1" applyFont="1"/>
    <xf numFmtId="164" fontId="42" fillId="2" borderId="0" xfId="1" applyFont="1" applyFill="1" applyBorder="1" applyAlignment="1">
      <alignment vertical="center"/>
    </xf>
    <xf numFmtId="164" fontId="59" fillId="2" borderId="1" xfId="1" applyFont="1" applyFill="1" applyBorder="1" applyAlignment="1">
      <alignment vertical="center"/>
    </xf>
    <xf numFmtId="164" fontId="42" fillId="2" borderId="1" xfId="1" applyFont="1" applyFill="1" applyBorder="1" applyAlignment="1">
      <alignment vertical="center"/>
    </xf>
    <xf numFmtId="164" fontId="42" fillId="2" borderId="41" xfId="1" applyFont="1" applyFill="1" applyBorder="1" applyAlignment="1">
      <alignment vertical="center"/>
    </xf>
    <xf numFmtId="0" fontId="16" fillId="5" borderId="24" xfId="2" applyFont="1" applyFill="1" applyBorder="1" applyAlignment="1"/>
    <xf numFmtId="0" fontId="16" fillId="5" borderId="0" xfId="2" applyFont="1" applyFill="1" applyBorder="1" applyAlignment="1"/>
    <xf numFmtId="0" fontId="16" fillId="5" borderId="25" xfId="2" applyFont="1" applyFill="1" applyBorder="1" applyAlignment="1"/>
    <xf numFmtId="0" fontId="28" fillId="2" borderId="25" xfId="2" applyFont="1" applyFill="1" applyBorder="1" applyAlignment="1"/>
    <xf numFmtId="0" fontId="74" fillId="0" borderId="0" xfId="2" applyFont="1" applyBorder="1" applyAlignment="1">
      <alignment vertical="center" wrapText="1"/>
    </xf>
    <xf numFmtId="0" fontId="75" fillId="0" borderId="0" xfId="0" applyFont="1" applyAlignment="1">
      <alignment horizontal="left" vertical="center"/>
    </xf>
    <xf numFmtId="164" fontId="10" fillId="0" borderId="0" xfId="1" applyFont="1" applyAlignment="1">
      <alignment horizontal="left" vertical="center"/>
    </xf>
    <xf numFmtId="164" fontId="10" fillId="0" borderId="0" xfId="1" applyFont="1" applyAlignment="1">
      <alignment horizontal="right" vertical="center"/>
    </xf>
    <xf numFmtId="0" fontId="10" fillId="0" borderId="0" xfId="1" applyNumberFormat="1" applyFont="1" applyAlignment="1">
      <alignment horizontal="left" vertical="center"/>
    </xf>
    <xf numFmtId="164" fontId="10" fillId="0" borderId="0" xfId="1" applyFont="1" applyAlignment="1">
      <alignment vertical="center"/>
    </xf>
    <xf numFmtId="0" fontId="11" fillId="8" borderId="0" xfId="3" applyFont="1" applyFill="1" applyAlignment="1">
      <alignment horizontal="left" vertical="center"/>
    </xf>
    <xf numFmtId="0" fontId="41" fillId="5" borderId="0" xfId="0" applyFont="1" applyFill="1" applyAlignment="1">
      <alignment vertical="center"/>
    </xf>
    <xf numFmtId="0" fontId="41" fillId="8" borderId="0" xfId="0" applyFont="1" applyFill="1" applyAlignment="1">
      <alignment vertical="center"/>
    </xf>
    <xf numFmtId="167" fontId="41" fillId="0" borderId="0" xfId="1" applyNumberFormat="1" applyFont="1" applyAlignment="1">
      <alignment vertical="center"/>
    </xf>
    <xf numFmtId="0" fontId="56" fillId="0" borderId="36" xfId="0" applyFont="1" applyBorder="1" applyAlignment="1">
      <alignment vertical="center"/>
    </xf>
    <xf numFmtId="0" fontId="56" fillId="0" borderId="17" xfId="0" applyFont="1" applyBorder="1" applyAlignment="1">
      <alignment vertical="center"/>
    </xf>
    <xf numFmtId="164" fontId="56" fillId="0" borderId="37" xfId="1" applyFont="1" applyBorder="1" applyAlignment="1">
      <alignment vertical="center"/>
    </xf>
    <xf numFmtId="0" fontId="56" fillId="0" borderId="0" xfId="0" applyFont="1" applyAlignment="1">
      <alignment vertical="center"/>
    </xf>
    <xf numFmtId="164" fontId="56" fillId="0" borderId="0" xfId="1" applyFont="1" applyBorder="1" applyAlignment="1">
      <alignment vertical="center"/>
    </xf>
    <xf numFmtId="0" fontId="16" fillId="0" borderId="24" xfId="2" applyFont="1" applyFill="1" applyBorder="1" applyAlignment="1">
      <alignment vertical="center"/>
    </xf>
    <xf numFmtId="0" fontId="16" fillId="0" borderId="0" xfId="2" applyFont="1" applyFill="1" applyBorder="1" applyAlignment="1">
      <alignment vertical="center"/>
    </xf>
    <xf numFmtId="0" fontId="16" fillId="0" borderId="25" xfId="2" applyFont="1" applyFill="1" applyBorder="1" applyAlignment="1">
      <alignment vertical="center"/>
    </xf>
    <xf numFmtId="0" fontId="28" fillId="0" borderId="25" xfId="2" applyFont="1" applyFill="1" applyBorder="1" applyAlignment="1">
      <alignment vertical="center"/>
    </xf>
    <xf numFmtId="14" fontId="10" fillId="8" borderId="0" xfId="3" applyNumberFormat="1" applyFont="1" applyFill="1" applyAlignment="1">
      <alignment horizontal="right" vertical="center"/>
    </xf>
    <xf numFmtId="0" fontId="25" fillId="6" borderId="1" xfId="3" applyFont="1" applyFill="1" applyBorder="1" applyAlignment="1">
      <alignment horizontal="left" vertical="center" wrapText="1"/>
    </xf>
    <xf numFmtId="0" fontId="4" fillId="8" borderId="0" xfId="2" applyFill="1" applyBorder="1" applyAlignment="1">
      <alignment vertical="center" wrapText="1"/>
    </xf>
    <xf numFmtId="0" fontId="10" fillId="0" borderId="0" xfId="3" applyFont="1" applyAlignment="1">
      <alignment horizontal="right" vertical="center" wrapText="1"/>
    </xf>
    <xf numFmtId="0" fontId="35" fillId="5" borderId="0" xfId="3" applyFont="1" applyFill="1" applyAlignment="1">
      <alignment horizontal="left" vertical="center" wrapText="1"/>
    </xf>
    <xf numFmtId="0" fontId="10" fillId="0" borderId="2" xfId="3" applyFont="1" applyBorder="1" applyAlignment="1">
      <alignment horizontal="left" vertical="center" wrapText="1"/>
    </xf>
    <xf numFmtId="0" fontId="24" fillId="0" borderId="2" xfId="3" applyFont="1" applyBorder="1" applyAlignment="1">
      <alignment horizontal="left" vertical="center" wrapText="1"/>
    </xf>
    <xf numFmtId="0" fontId="11" fillId="0" borderId="2" xfId="3" applyFont="1" applyBorder="1" applyAlignment="1">
      <alignment horizontal="left" vertical="center" wrapText="1"/>
    </xf>
    <xf numFmtId="0" fontId="25" fillId="6" borderId="7" xfId="3" applyFont="1" applyFill="1" applyBorder="1" applyAlignment="1">
      <alignment horizontal="left" vertical="center" wrapText="1"/>
    </xf>
    <xf numFmtId="0" fontId="25" fillId="6" borderId="12" xfId="3" applyFont="1" applyFill="1" applyBorder="1" applyAlignment="1">
      <alignment horizontal="left" vertical="center" wrapText="1"/>
    </xf>
    <xf numFmtId="0" fontId="25" fillId="6" borderId="14" xfId="3" applyFont="1" applyFill="1" applyBorder="1" applyAlignment="1">
      <alignment horizontal="left" vertical="center" wrapText="1"/>
    </xf>
    <xf numFmtId="0" fontId="31" fillId="6" borderId="2" xfId="3" applyFont="1" applyFill="1" applyBorder="1" applyAlignment="1">
      <alignment vertical="center" wrapText="1"/>
    </xf>
    <xf numFmtId="0" fontId="31" fillId="6" borderId="0" xfId="3" applyFont="1" applyFill="1" applyAlignment="1">
      <alignment vertical="center" wrapText="1"/>
    </xf>
    <xf numFmtId="0" fontId="31" fillId="0" borderId="0" xfId="3" applyFont="1" applyAlignment="1">
      <alignment vertical="center" wrapText="1"/>
    </xf>
    <xf numFmtId="0" fontId="31" fillId="6" borderId="39" xfId="3" applyFont="1" applyFill="1" applyBorder="1" applyAlignment="1">
      <alignment vertical="center" wrapText="1"/>
    </xf>
    <xf numFmtId="0" fontId="10" fillId="0" borderId="17" xfId="3" applyFont="1" applyBorder="1" applyAlignment="1">
      <alignment horizontal="left" vertical="center" wrapText="1"/>
    </xf>
    <xf numFmtId="0" fontId="25" fillId="6" borderId="23" xfId="3" applyFont="1" applyFill="1" applyBorder="1" applyAlignment="1">
      <alignment horizontal="left" vertical="center" wrapText="1"/>
    </xf>
    <xf numFmtId="0" fontId="25" fillId="6" borderId="2" xfId="3" applyFont="1" applyFill="1" applyBorder="1" applyAlignment="1">
      <alignment horizontal="left" vertical="center" wrapText="1"/>
    </xf>
    <xf numFmtId="0" fontId="23" fillId="0" borderId="2" xfId="3" applyFont="1" applyBorder="1" applyAlignment="1">
      <alignment horizontal="left" vertical="center" wrapText="1"/>
    </xf>
    <xf numFmtId="0" fontId="25" fillId="0" borderId="7" xfId="3" applyFont="1" applyBorder="1" applyAlignment="1">
      <alignment horizontal="left" vertical="center" wrapText="1"/>
    </xf>
    <xf numFmtId="0" fontId="23" fillId="0" borderId="17" xfId="3" applyFont="1" applyBorder="1" applyAlignment="1">
      <alignment horizontal="left" vertical="center" wrapText="1"/>
    </xf>
    <xf numFmtId="0" fontId="25" fillId="0" borderId="12" xfId="3" applyFont="1" applyBorder="1" applyAlignment="1">
      <alignment horizontal="left" vertical="center" wrapText="1"/>
    </xf>
    <xf numFmtId="0" fontId="10" fillId="0" borderId="3" xfId="3" applyFont="1" applyBorder="1" applyAlignment="1">
      <alignment horizontal="left" vertical="center" wrapText="1"/>
    </xf>
    <xf numFmtId="0" fontId="23" fillId="0" borderId="0" xfId="3" applyFont="1" applyAlignment="1">
      <alignment horizontal="left" vertical="center" wrapText="1"/>
    </xf>
    <xf numFmtId="167" fontId="49" fillId="8" borderId="28" xfId="1" applyNumberFormat="1" applyFont="1" applyFill="1" applyBorder="1" applyAlignment="1">
      <alignment vertical="center" wrapText="1"/>
    </xf>
    <xf numFmtId="167" fontId="41" fillId="0" borderId="0" xfId="1" applyNumberFormat="1" applyFont="1" applyAlignment="1">
      <alignment horizontal="left" vertical="center"/>
    </xf>
    <xf numFmtId="0" fontId="28" fillId="2" borderId="4" xfId="2" applyFont="1" applyFill="1" applyBorder="1" applyAlignment="1">
      <alignment horizontal="center"/>
    </xf>
    <xf numFmtId="0" fontId="29" fillId="0" borderId="22" xfId="0" applyFont="1" applyBorder="1" applyAlignment="1">
      <alignment vertical="center"/>
    </xf>
    <xf numFmtId="0" fontId="29" fillId="0" borderId="0" xfId="0" applyFont="1" applyAlignment="1">
      <alignment vertical="center"/>
    </xf>
    <xf numFmtId="0" fontId="15" fillId="5" borderId="0" xfId="2" applyFont="1" applyFill="1" applyBorder="1" applyAlignment="1">
      <alignment vertical="center" wrapText="1"/>
    </xf>
    <xf numFmtId="0" fontId="11" fillId="2" borderId="0" xfId="3" applyFont="1" applyFill="1" applyAlignment="1">
      <alignment horizontal="left" vertical="center" wrapText="1" indent="2"/>
    </xf>
    <xf numFmtId="0" fontId="12" fillId="2" borderId="0" xfId="3" applyFont="1" applyFill="1" applyAlignment="1">
      <alignment vertical="center" wrapText="1"/>
    </xf>
    <xf numFmtId="0" fontId="16" fillId="5" borderId="0" xfId="2" applyFont="1" applyFill="1" applyAlignment="1">
      <alignment horizontal="center"/>
    </xf>
    <xf numFmtId="0" fontId="16" fillId="5" borderId="19" xfId="2" applyFont="1" applyFill="1" applyBorder="1" applyAlignment="1">
      <alignment horizontal="center"/>
    </xf>
    <xf numFmtId="0" fontId="26" fillId="4" borderId="34" xfId="3" applyFont="1" applyFill="1" applyBorder="1" applyAlignment="1">
      <alignment horizontal="left" vertical="center" wrapText="1"/>
    </xf>
    <xf numFmtId="0" fontId="26" fillId="4" borderId="0" xfId="3" applyFont="1" applyFill="1" applyAlignment="1">
      <alignment horizontal="left" vertical="center" wrapText="1"/>
    </xf>
    <xf numFmtId="0" fontId="26" fillId="4" borderId="32" xfId="3" applyFont="1" applyFill="1" applyBorder="1" applyAlignment="1">
      <alignment horizontal="left" vertical="center" wrapText="1"/>
    </xf>
    <xf numFmtId="0" fontId="26" fillId="4" borderId="23" xfId="3" applyFont="1" applyFill="1" applyBorder="1" applyAlignment="1">
      <alignment horizontal="left" vertical="center" wrapText="1"/>
    </xf>
    <xf numFmtId="0" fontId="15" fillId="5" borderId="0" xfId="2" applyFont="1" applyFill="1" applyBorder="1" applyAlignment="1">
      <alignment vertical="center"/>
    </xf>
    <xf numFmtId="0" fontId="28" fillId="0" borderId="0" xfId="2" applyFont="1" applyFill="1" applyBorder="1" applyAlignment="1">
      <alignment horizontal="center" vertical="center"/>
    </xf>
    <xf numFmtId="0" fontId="25" fillId="6" borderId="0" xfId="3" applyFont="1" applyFill="1" applyAlignment="1">
      <alignment horizontal="left" vertical="center" wrapText="1"/>
    </xf>
    <xf numFmtId="0" fontId="14" fillId="5" borderId="0" xfId="3" applyFont="1" applyFill="1" applyAlignment="1">
      <alignment horizontal="left" vertical="center" wrapText="1" indent="3"/>
    </xf>
    <xf numFmtId="0" fontId="25" fillId="5" borderId="0" xfId="3" applyFont="1" applyFill="1" applyAlignment="1">
      <alignment horizontal="left" vertical="center" wrapText="1" indent="3"/>
    </xf>
    <xf numFmtId="0" fontId="25" fillId="5" borderId="0" xfId="3" applyFont="1" applyFill="1" applyAlignment="1">
      <alignment vertical="center" wrapText="1"/>
    </xf>
    <xf numFmtId="0" fontId="41" fillId="6" borderId="28" xfId="3" applyFont="1" applyFill="1" applyBorder="1" applyAlignment="1">
      <alignment horizontal="left" vertical="center" wrapText="1"/>
    </xf>
    <xf numFmtId="0" fontId="49" fillId="8" borderId="28" xfId="3" applyFont="1" applyFill="1" applyBorder="1" applyAlignment="1">
      <alignment horizontal="left" vertical="center" wrapText="1"/>
    </xf>
    <xf numFmtId="0" fontId="21" fillId="2" borderId="0" xfId="2" applyFont="1" applyFill="1"/>
    <xf numFmtId="0" fontId="37" fillId="2" borderId="0" xfId="2" applyFont="1" applyFill="1"/>
    <xf numFmtId="0" fontId="49" fillId="8" borderId="29" xfId="3" applyFont="1" applyFill="1" applyBorder="1" applyAlignment="1">
      <alignment horizontal="left" vertical="center" wrapText="1"/>
    </xf>
    <xf numFmtId="0" fontId="28" fillId="2" borderId="20" xfId="2" applyFont="1" applyFill="1" applyBorder="1" applyAlignment="1">
      <alignment horizontal="center"/>
    </xf>
    <xf numFmtId="0" fontId="28" fillId="2" borderId="18" xfId="2" applyFont="1" applyFill="1" applyBorder="1" applyAlignment="1">
      <alignment horizontal="center"/>
    </xf>
    <xf numFmtId="0" fontId="16" fillId="5" borderId="24" xfId="2" applyFont="1" applyFill="1" applyBorder="1" applyAlignment="1">
      <alignment horizontal="center"/>
    </xf>
    <xf numFmtId="0" fontId="16" fillId="5" borderId="0" xfId="2" applyFont="1" applyFill="1" applyBorder="1" applyAlignment="1">
      <alignment horizontal="center"/>
    </xf>
    <xf numFmtId="0" fontId="28" fillId="2" borderId="0" xfId="2" applyFont="1" applyFill="1" applyBorder="1" applyAlignment="1">
      <alignment horizontal="center"/>
    </xf>
    <xf numFmtId="0" fontId="25" fillId="5" borderId="0" xfId="3" applyFont="1" applyFill="1" applyAlignment="1">
      <alignment vertical="center"/>
    </xf>
    <xf numFmtId="0" fontId="13" fillId="5" borderId="2" xfId="3" applyFont="1" applyFill="1" applyBorder="1" applyAlignment="1">
      <alignment vertical="center"/>
    </xf>
    <xf numFmtId="0" fontId="39" fillId="2" borderId="17" xfId="3" applyFont="1" applyFill="1" applyBorder="1" applyAlignment="1">
      <alignment horizontal="left" vertical="center"/>
    </xf>
    <xf numFmtId="0" fontId="25" fillId="0" borderId="0" xfId="3" applyFont="1" applyAlignment="1">
      <alignment horizontal="left" vertical="center"/>
    </xf>
    <xf numFmtId="0" fontId="25" fillId="5" borderId="0" xfId="3" applyFont="1" applyFill="1" applyAlignment="1">
      <alignment horizontal="left" vertical="center" wrapText="1"/>
    </xf>
    <xf numFmtId="0" fontId="60" fillId="0" borderId="0" xfId="2" applyFont="1" applyFill="1" applyBorder="1" applyAlignment="1">
      <alignment horizontal="left" vertical="center" wrapText="1"/>
    </xf>
    <xf numFmtId="0" fontId="60" fillId="2" borderId="5" xfId="2" applyFont="1" applyFill="1" applyBorder="1" applyAlignment="1">
      <alignment horizontal="left" vertical="center" wrapText="1"/>
    </xf>
    <xf numFmtId="0" fontId="60" fillId="2" borderId="0" xfId="2" applyFont="1" applyFill="1" applyBorder="1" applyAlignment="1">
      <alignment horizontal="left" vertical="center" wrapText="1"/>
    </xf>
    <xf numFmtId="0" fontId="51" fillId="2" borderId="0" xfId="2" applyFont="1" applyFill="1"/>
    <xf numFmtId="0" fontId="64" fillId="2" borderId="0" xfId="2" applyFont="1" applyFill="1"/>
    <xf numFmtId="0" fontId="62" fillId="2" borderId="0" xfId="0" applyFont="1" applyFill="1" applyAlignment="1">
      <alignment vertical="center" wrapText="1"/>
    </xf>
    <xf numFmtId="0" fontId="35" fillId="5" borderId="0" xfId="0" applyFont="1" applyFill="1" applyAlignment="1">
      <alignment vertical="center" wrapText="1"/>
    </xf>
    <xf numFmtId="0" fontId="25" fillId="2" borderId="0" xfId="0" applyFont="1" applyFill="1" applyAlignment="1">
      <alignment horizontal="left" vertical="center" wrapText="1" indent="3"/>
    </xf>
    <xf numFmtId="0" fontId="14" fillId="2" borderId="0" xfId="0" applyFont="1" applyFill="1" applyAlignment="1">
      <alignment horizontal="left" vertical="top" wrapText="1" indent="3"/>
    </xf>
    <xf numFmtId="0" fontId="42" fillId="2" borderId="0" xfId="0" applyFont="1" applyFill="1" applyAlignment="1">
      <alignment horizontal="left" vertical="center" wrapText="1" indent="2"/>
    </xf>
    <xf numFmtId="0" fontId="42" fillId="8" borderId="5" xfId="2" applyFont="1" applyFill="1" applyBorder="1" applyAlignment="1">
      <alignment horizontal="left" vertical="center" wrapText="1"/>
    </xf>
    <xf numFmtId="0" fontId="10" fillId="5" borderId="0" xfId="3" applyFont="1" applyFill="1" applyAlignment="1">
      <alignment horizontal="left" vertical="center" wrapText="1"/>
    </xf>
    <xf numFmtId="0" fontId="14" fillId="2" borderId="0" xfId="0" applyFont="1" applyFill="1" applyAlignment="1">
      <alignment horizontal="left" vertical="center" wrapText="1" indent="3"/>
    </xf>
    <xf numFmtId="0" fontId="14" fillId="2" borderId="0" xfId="0" applyFont="1" applyFill="1" applyAlignment="1">
      <alignment horizontal="left" vertical="center" wrapText="1"/>
    </xf>
    <xf numFmtId="0" fontId="13" fillId="2" borderId="0" xfId="3" applyFont="1" applyFill="1" applyAlignment="1">
      <alignment vertical="center"/>
    </xf>
    <xf numFmtId="0" fontId="60" fillId="8" borderId="0" xfId="2" applyFont="1" applyFill="1" applyBorder="1" applyAlignment="1">
      <alignment horizontal="left" vertical="center"/>
    </xf>
    <xf numFmtId="0" fontId="60" fillId="8" borderId="5" xfId="2" applyFont="1" applyFill="1" applyBorder="1" applyAlignment="1">
      <alignment horizontal="left" vertical="center"/>
    </xf>
    <xf numFmtId="0" fontId="16" fillId="5" borderId="24" xfId="2" applyFont="1" applyFill="1" applyBorder="1" applyAlignment="1">
      <alignment horizontal="center" vertical="center"/>
    </xf>
    <xf numFmtId="0" fontId="16" fillId="5" borderId="19" xfId="2" applyFont="1" applyFill="1" applyBorder="1" applyAlignment="1">
      <alignment horizontal="center" vertical="center"/>
    </xf>
    <xf numFmtId="0" fontId="25" fillId="2" borderId="0" xfId="0" applyFont="1" applyFill="1" applyAlignment="1">
      <alignment horizontal="left" vertical="center"/>
    </xf>
    <xf numFmtId="0" fontId="37" fillId="2" borderId="0" xfId="2" applyFont="1" applyFill="1" applyAlignment="1">
      <alignment vertical="center"/>
    </xf>
    <xf numFmtId="0" fontId="35" fillId="5" borderId="0" xfId="0" applyFont="1" applyFill="1" applyAlignment="1">
      <alignment vertical="center"/>
    </xf>
    <xf numFmtId="0" fontId="42" fillId="2" borderId="0" xfId="3" applyFont="1" applyFill="1" applyAlignment="1">
      <alignment horizontal="left" vertical="center"/>
    </xf>
    <xf numFmtId="0" fontId="28" fillId="2" borderId="25" xfId="2" applyFont="1" applyFill="1" applyBorder="1" applyAlignment="1">
      <alignment horizontal="center" vertical="center"/>
    </xf>
  </cellXfs>
  <cellStyles count="7">
    <cellStyle name="Hyperlink 2" xfId="4" xr:uid="{00000000-0005-0000-0000-000001000000}"/>
    <cellStyle name="Lien hypertexte" xfId="2" builtinId="8"/>
    <cellStyle name="Milliers" xfId="1" builtinId="3"/>
    <cellStyle name="Normal" xfId="0" builtinId="0"/>
    <cellStyle name="Normal 2" xfId="3" xr:uid="{00000000-0005-0000-0000-000004000000}"/>
    <cellStyle name="Pourcentage" xfId="6" builtinId="5"/>
    <cellStyle name="Texte explicatif" xfId="5" builtinId="53"/>
  </cellStyles>
  <dxfs count="109">
    <dxf>
      <numFmt numFmtId="0" formatCode="General"/>
      <alignment vertical="bottom" textRotation="0" wrapText="1" indent="0" justifyLastLine="0" shrinkToFit="0" readingOrder="0"/>
    </dxf>
    <dxf>
      <numFmt numFmtId="0" formatCode="General"/>
      <alignment horizontal="general" vertical="bottom" textRotation="0" wrapText="1" indent="0" justifyLastLine="0" shrinkToFit="0" readingOrder="0"/>
    </dxf>
    <dxf>
      <numFmt numFmtId="30" formatCode="@"/>
      <alignment vertical="bottom" textRotation="0" wrapText="1" indent="0" justifyLastLine="0" shrinkToFit="0" readingOrder="0"/>
    </dxf>
    <dxf>
      <alignment vertical="bottom" textRotation="0" wrapText="1" indent="0" justifyLastLine="0" shrinkToFit="0" readingOrder="0"/>
    </dxf>
    <dxf>
      <font>
        <b/>
        <i val="0"/>
        <strike val="0"/>
        <condense val="0"/>
        <extend val="0"/>
        <outline val="0"/>
        <shadow val="0"/>
        <u val="none"/>
        <vertAlign val="baseline"/>
        <sz val="11"/>
        <color theme="1"/>
        <name val="Calibri"/>
        <scheme val="minor"/>
      </font>
      <numFmt numFmtId="30" formatCode="@"/>
      <alignment horizontal="left" vertical="bottom" textRotation="0" wrapText="1"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0.5"/>
        <color theme="1"/>
        <name val="Calibri"/>
        <scheme val="none"/>
      </font>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0.5"/>
        <color theme="1"/>
        <name val="Calibri"/>
        <scheme val="none"/>
      </font>
      <alignment horizontal="general"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border outline="0">
        <top style="thin">
          <color theme="4" tint="0.39997558519241921"/>
        </top>
      </border>
    </dxf>
    <dxf>
      <fill>
        <patternFill patternType="none">
          <fgColor indexed="64"/>
          <bgColor auto="1"/>
        </patternFill>
      </fill>
    </dxf>
    <dxf>
      <border outline="0">
        <bottom style="thin">
          <color theme="4" tint="0.39997558519241921"/>
        </bottom>
      </border>
    </dxf>
    <dxf>
      <font>
        <b/>
        <i val="0"/>
        <strike val="0"/>
        <condense val="0"/>
        <extend val="0"/>
        <outline val="0"/>
        <shadow val="0"/>
        <u val="none"/>
        <vertAlign val="baseline"/>
        <sz val="10.5"/>
        <color theme="0"/>
        <name val="Calibri"/>
        <scheme val="none"/>
      </font>
      <fill>
        <patternFill patternType="solid">
          <fgColor theme="4"/>
          <bgColor theme="4"/>
        </patternFill>
      </fill>
      <alignment horizontal="general" vertical="bottom" textRotation="0" wrapText="0"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numFmt numFmtId="0" formatCode="General"/>
      <alignment textRotation="0" wrapText="0" indent="0" justifyLastLine="0" shrinkToFit="0" readingOrder="0"/>
    </dxf>
    <dxf>
      <numFmt numFmtId="0" formatCode="General"/>
      <alignment textRotation="0" wrapText="0" indent="0" justifyLastLine="0" shrinkToFit="0" readingOrder="0"/>
    </dxf>
    <dxf>
      <numFmt numFmtId="0" formatCode="General"/>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font>
        <b/>
        <i val="0"/>
        <strike val="0"/>
        <condense val="0"/>
        <extend val="0"/>
        <outline val="0"/>
        <shadow val="0"/>
        <u val="none"/>
        <vertAlign val="baseline"/>
        <sz val="10.5"/>
        <color theme="1"/>
        <name val="Calibri"/>
        <scheme val="none"/>
      </font>
      <alignment textRotation="0" wrapText="0" indent="0" justifyLastLine="0" shrinkToFit="0" readingOrder="0"/>
    </dxf>
    <dxf>
      <font>
        <strike val="0"/>
        <outline val="0"/>
        <shadow val="0"/>
        <vertAlign val="baseline"/>
        <name val="Franklin Gothic Book"/>
        <family val="2"/>
        <scheme val="none"/>
      </font>
      <alignment vertical="center" textRotation="0" wrapText="0" indent="0" justifyLastLine="0" shrinkToFit="0" readingOrder="0"/>
    </dxf>
    <dxf>
      <font>
        <strike val="0"/>
        <outline val="0"/>
        <shadow val="0"/>
        <vertAlign val="baseline"/>
        <name val="Franklin Gothic Book"/>
        <family val="2"/>
        <scheme val="none"/>
      </font>
      <alignment vertical="center" textRotation="0" wrapText="0" indent="0" justifyLastLine="0" shrinkToFit="0" readingOrder="0"/>
    </dxf>
    <dxf>
      <font>
        <strike val="0"/>
        <outline val="0"/>
        <shadow val="0"/>
        <vertAlign val="baseline"/>
        <name val="Franklin Gothic Book"/>
        <family val="2"/>
        <scheme val="none"/>
      </font>
      <alignment vertical="center" textRotation="0" wrapText="0" indent="0" justifyLastLine="0" shrinkToFit="0" readingOrder="0"/>
    </dxf>
    <dxf>
      <font>
        <strike val="0"/>
        <outline val="0"/>
        <shadow val="0"/>
        <vertAlign val="baseline"/>
        <name val="Franklin Gothic Book"/>
        <family val="2"/>
        <scheme val="none"/>
      </font>
      <alignment vertical="center" textRotation="0" wrapText="0" indent="0" justifyLastLine="0" shrinkToFit="0" readingOrder="0"/>
    </dxf>
    <dxf>
      <font>
        <strike val="0"/>
        <outline val="0"/>
        <shadow val="0"/>
        <vertAlign val="baseline"/>
        <name val="Franklin Gothic Book"/>
        <family val="2"/>
        <scheme val="none"/>
      </font>
      <alignment vertical="center" textRotation="0" wrapText="0" indent="0" justifyLastLine="0" shrinkToFit="0" readingOrder="0"/>
    </dxf>
    <dxf>
      <font>
        <strike val="0"/>
        <outline val="0"/>
        <shadow val="0"/>
        <vertAlign val="baseline"/>
        <name val="Franklin Gothic Book"/>
        <family val="2"/>
        <scheme val="none"/>
      </font>
      <alignment vertical="center" textRotation="0" wrapText="0" indent="0" justifyLastLine="0" shrinkToFit="0" readingOrder="0"/>
    </dxf>
    <dxf>
      <font>
        <strike val="0"/>
        <outline val="0"/>
        <shadow val="0"/>
        <vertAlign val="baseline"/>
        <name val="Franklin Gothic Book"/>
        <family val="2"/>
        <scheme val="none"/>
      </font>
      <numFmt numFmtId="0" formatCode="General"/>
      <alignment horizontal="general" vertical="center" textRotation="0" wrapText="1" indent="0" justifyLastLine="0" shrinkToFit="0" readingOrder="0"/>
    </dxf>
    <dxf>
      <font>
        <b val="0"/>
        <i val="0"/>
        <strike val="0"/>
        <condense val="0"/>
        <extend val="0"/>
        <outline val="0"/>
        <shadow val="0"/>
        <u val="none"/>
        <vertAlign val="baseline"/>
        <sz val="10.5"/>
        <color theme="1"/>
        <name val="Franklin Gothic Book"/>
        <family val="2"/>
        <scheme val="none"/>
      </font>
      <alignment vertical="center" textRotation="0" wrapText="0" indent="0" justifyLastLine="0" shrinkToFit="0" readingOrder="0"/>
    </dxf>
    <dxf>
      <font>
        <strike val="0"/>
        <outline val="0"/>
        <shadow val="0"/>
        <vertAlign val="baseline"/>
        <name val="Franklin Gothic Book"/>
        <family val="2"/>
        <scheme val="none"/>
      </font>
      <alignment vertical="center" textRotation="0" wrapText="0" indent="0" justifyLastLine="0" shrinkToFit="0" readingOrder="0"/>
    </dxf>
    <dxf>
      <font>
        <strike val="0"/>
        <outline val="0"/>
        <shadow val="0"/>
        <vertAlign val="baseline"/>
        <name val="Franklin Gothic Book"/>
        <family val="2"/>
        <scheme val="none"/>
      </font>
      <alignment horizontal="general" vertical="center" textRotation="0" wrapText="0" indent="0" justifyLastLine="0" shrinkToFit="0" readingOrder="0"/>
    </dxf>
    <dxf>
      <font>
        <strike val="0"/>
        <outline val="0"/>
        <shadow val="0"/>
        <vertAlign val="baseline"/>
        <name val="Franklin Gothic Book"/>
        <family val="2"/>
        <scheme val="none"/>
      </font>
      <alignment vertical="center" textRotation="0" wrapText="0" indent="0" justifyLastLine="0" shrinkToFit="0" readingOrder="0"/>
    </dxf>
    <dxf>
      <font>
        <strike val="0"/>
        <outline val="0"/>
        <shadow val="0"/>
        <vertAlign val="baseline"/>
        <name val="Franklin Gothic Book"/>
        <family val="2"/>
        <scheme val="none"/>
      </font>
      <alignment vertical="center" textRotation="0" wrapText="0" indent="0" justifyLastLine="0" shrinkToFit="0" readingOrder="0"/>
    </dxf>
    <dxf>
      <font>
        <strike val="0"/>
        <outline val="0"/>
        <shadow val="0"/>
        <vertAlign val="baseline"/>
        <name val="Franklin Gothic Book"/>
        <family val="2"/>
        <scheme val="none"/>
      </font>
      <numFmt numFmtId="0" formatCode="General"/>
      <alignment vertical="center" textRotation="0" wrapText="0" indent="0" justifyLastLine="0" shrinkToFit="0" readingOrder="0"/>
    </dxf>
    <dxf>
      <font>
        <strike val="0"/>
        <outline val="0"/>
        <shadow val="0"/>
        <vertAlign val="baseline"/>
        <name val="Franklin Gothic Book"/>
        <family val="2"/>
        <scheme val="none"/>
      </font>
      <alignment vertical="center" textRotation="0" wrapText="0" indent="0" justifyLastLine="0" shrinkToFit="0" readingOrder="0"/>
    </dxf>
    <dxf>
      <font>
        <strike val="0"/>
        <outline val="0"/>
        <shadow val="0"/>
        <vertAlign val="baseline"/>
        <name val="Franklin Gothic Book"/>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5"/>
        <color theme="1"/>
        <name val="Franklin Gothic Book"/>
        <family val="2"/>
        <scheme val="none"/>
      </font>
      <alignment horizontal="left" vertical="center" textRotation="0" wrapText="0" indent="0" justifyLastLine="0" shrinkToFit="0" readingOrder="0"/>
    </dxf>
    <dxf>
      <font>
        <strike val="0"/>
        <outline val="0"/>
        <shadow val="0"/>
        <vertAlign val="baseline"/>
        <name val="Franklin Gothic Book"/>
        <family val="2"/>
        <scheme val="none"/>
      </font>
      <alignment horizontal="general" vertical="center" textRotation="0" wrapText="0" indent="0" justifyLastLine="0" shrinkToFit="0" readingOrder="0"/>
    </dxf>
    <dxf>
      <font>
        <strike val="0"/>
        <outline val="0"/>
        <shadow val="0"/>
        <vertAlign val="baseline"/>
        <name val="Franklin Gothic Book"/>
        <family val="2"/>
        <scheme val="none"/>
      </font>
      <alignment vertical="center" textRotation="0" wrapText="0" indent="0" justifyLastLine="0" shrinkToFit="0" readingOrder="0"/>
    </dxf>
    <dxf>
      <font>
        <strike val="0"/>
        <outline val="0"/>
        <shadow val="0"/>
        <vertAlign val="baseline"/>
        <name val="Franklin Gothic Book"/>
        <family val="2"/>
        <scheme val="none"/>
      </font>
      <numFmt numFmtId="0" formatCode="General"/>
      <alignment vertical="center" textRotation="0" wrapText="1" indent="0" justifyLastLine="0" shrinkToFit="0" readingOrder="0"/>
    </dxf>
    <dxf>
      <font>
        <strike val="0"/>
        <outline val="0"/>
        <shadow val="0"/>
        <vertAlign val="baseline"/>
        <name val="Franklin Gothic Book"/>
        <family val="2"/>
        <scheme val="none"/>
      </font>
      <alignment vertical="center" textRotation="0" wrapText="0" indent="0" justifyLastLine="0" shrinkToFit="0" readingOrder="0"/>
    </dxf>
    <dxf>
      <font>
        <strike val="0"/>
        <outline val="0"/>
        <shadow val="0"/>
        <vertAlign val="baseline"/>
        <name val="Franklin Gothic Book"/>
        <family val="2"/>
        <scheme val="none"/>
      </font>
      <alignment vertical="center" textRotation="0" wrapText="1" indent="0" justifyLastLine="0" shrinkToFit="0" readingOrder="0"/>
    </dxf>
    <dxf>
      <font>
        <strike val="0"/>
        <outline val="0"/>
        <shadow val="0"/>
        <vertAlign val="baseline"/>
        <name val="Franklin Gothic Book"/>
        <family val="2"/>
        <scheme val="none"/>
      </font>
      <numFmt numFmtId="0" formatCode="General"/>
      <alignment textRotation="0" wrapText="0" indent="0" justifyLastLine="0" shrinkToFit="0" readingOrder="0"/>
    </dxf>
    <dxf>
      <font>
        <strike val="0"/>
        <outline val="0"/>
        <shadow val="0"/>
        <vertAlign val="baseline"/>
        <name val="Franklin Gothic Book"/>
        <family val="2"/>
        <scheme val="none"/>
      </font>
      <numFmt numFmtId="0" formatCode="General"/>
      <alignment textRotation="0" wrapText="0" indent="0" justifyLastLine="0" shrinkToFit="0" readingOrder="0"/>
    </dxf>
    <dxf>
      <font>
        <strike val="0"/>
        <outline val="0"/>
        <shadow val="0"/>
        <vertAlign val="baseline"/>
        <name val="Franklin Gothic Book"/>
        <family val="2"/>
        <scheme val="none"/>
      </font>
      <numFmt numFmtId="0" formatCode="General"/>
      <alignment textRotation="0" wrapText="0" indent="0" justifyLastLine="0" shrinkToFit="0" readingOrder="0"/>
    </dxf>
    <dxf>
      <font>
        <strike val="0"/>
        <outline val="0"/>
        <shadow val="0"/>
        <vertAlign val="baseline"/>
        <name val="Franklin Gothic Book"/>
        <family val="2"/>
        <scheme val="none"/>
      </font>
      <numFmt numFmtId="0" formatCode="General"/>
      <alignment textRotation="0" wrapText="0" indent="0" justifyLastLine="0" shrinkToFit="0" readingOrder="0"/>
    </dxf>
    <dxf>
      <font>
        <strike val="0"/>
        <outline val="0"/>
        <shadow val="0"/>
        <vertAlign val="baseline"/>
        <name val="Franklin Gothic Book"/>
        <family val="2"/>
        <scheme val="none"/>
      </font>
      <alignment textRotation="0" wrapText="0" indent="0" justifyLastLine="0" shrinkToFit="0" readingOrder="0"/>
    </dxf>
    <dxf>
      <font>
        <strike val="0"/>
        <outline val="0"/>
        <shadow val="0"/>
        <vertAlign val="baseline"/>
        <name val="Franklin Gothic Book"/>
        <family val="2"/>
        <scheme val="none"/>
      </font>
    </dxf>
    <dxf>
      <font>
        <strike val="0"/>
        <outline val="0"/>
        <shadow val="0"/>
        <u val="none"/>
        <vertAlign val="baseline"/>
        <sz val="12"/>
        <color theme="1"/>
        <name val="Franklin Gothic Book"/>
        <family val="2"/>
        <scheme val="none"/>
      </font>
    </dxf>
    <dxf>
      <font>
        <strike val="0"/>
        <outline val="0"/>
        <shadow val="0"/>
        <u val="none"/>
        <vertAlign val="baseline"/>
        <sz val="12"/>
        <color theme="1"/>
        <name val="Franklin Gothic Book"/>
        <family val="2"/>
        <scheme val="none"/>
      </font>
    </dxf>
    <dxf>
      <font>
        <strike val="0"/>
        <outline val="0"/>
        <shadow val="0"/>
        <u val="none"/>
        <vertAlign val="baseline"/>
        <sz val="12"/>
        <color theme="1"/>
        <name val="Franklin Gothic Book"/>
        <family val="2"/>
        <scheme val="none"/>
      </font>
    </dxf>
    <dxf>
      <font>
        <strike val="0"/>
        <outline val="0"/>
        <shadow val="0"/>
        <u val="none"/>
        <vertAlign val="baseline"/>
        <sz val="12"/>
        <color theme="1"/>
        <name val="Franklin Gothic Book"/>
        <family val="2"/>
        <scheme val="none"/>
      </font>
    </dxf>
    <dxf>
      <font>
        <strike val="0"/>
        <outline val="0"/>
        <shadow val="0"/>
        <u val="none"/>
        <vertAlign val="baseline"/>
        <sz val="12"/>
        <color theme="1"/>
        <name val="Franklin Gothic Book"/>
        <family val="2"/>
        <scheme val="none"/>
      </font>
    </dxf>
    <dxf>
      <font>
        <strike val="0"/>
        <outline val="0"/>
        <shadow val="0"/>
        <u val="none"/>
        <vertAlign val="baseline"/>
        <sz val="12"/>
        <color theme="1"/>
        <name val="Franklin Gothic Book"/>
        <family val="2"/>
        <scheme val="none"/>
      </font>
    </dxf>
    <dxf>
      <font>
        <b val="0"/>
        <i/>
        <strike val="0"/>
        <condense val="0"/>
        <extend val="0"/>
        <outline val="0"/>
        <shadow val="0"/>
        <u val="none"/>
        <vertAlign val="baseline"/>
        <sz val="12"/>
        <color theme="1"/>
        <name val="Franklin Gothic Book"/>
        <family val="2"/>
        <scheme val="none"/>
      </font>
      <numFmt numFmtId="0" formatCode="General"/>
      <fill>
        <patternFill patternType="none">
          <fgColor indexed="64"/>
          <bgColor indexed="65"/>
        </patternFill>
      </fill>
      <alignment horizontal="left" vertical="center" textRotation="0" wrapText="0" indent="0" justifyLastLine="0" shrinkToFit="0" readingOrder="0"/>
    </dxf>
    <dxf>
      <font>
        <strike val="0"/>
        <outline val="0"/>
        <shadow val="0"/>
        <u val="none"/>
        <vertAlign val="baseline"/>
        <sz val="12"/>
        <color theme="1"/>
        <name val="Franklin Gothic Book"/>
        <family val="2"/>
        <scheme val="none"/>
      </font>
    </dxf>
    <dxf>
      <font>
        <strike val="0"/>
        <outline val="0"/>
        <shadow val="0"/>
        <u val="none"/>
        <vertAlign val="baseline"/>
        <sz val="12"/>
        <color theme="1"/>
        <name val="Franklin Gothic Book"/>
        <family val="2"/>
        <scheme val="none"/>
      </font>
    </dxf>
    <dxf>
      <font>
        <strike val="0"/>
        <outline val="0"/>
        <shadow val="0"/>
        <vertAlign val="baseline"/>
        <name val="Franklin Gothic Book"/>
        <family val="2"/>
        <scheme val="none"/>
      </font>
    </dxf>
    <dxf>
      <border outline="0">
        <top style="medium">
          <color indexed="64"/>
        </top>
      </border>
    </dxf>
    <dxf>
      <font>
        <strike val="0"/>
        <outline val="0"/>
        <shadow val="0"/>
        <vertAlign val="baseline"/>
        <name val="Franklin Gothic Book"/>
        <family val="2"/>
        <scheme val="none"/>
      </font>
    </dxf>
    <dxf>
      <font>
        <b val="0"/>
        <i val="0"/>
        <strike val="0"/>
        <condense val="0"/>
        <extend val="0"/>
        <outline val="0"/>
        <shadow val="0"/>
        <u val="none"/>
        <vertAlign val="baseline"/>
        <sz val="12"/>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2"/>
        <color theme="1"/>
        <name val="Franklin Gothic Book"/>
        <family val="2"/>
        <scheme val="none"/>
      </font>
      <fill>
        <patternFill patternType="none">
          <fgColor indexed="64"/>
          <bgColor auto="1"/>
        </patternFill>
      </fill>
      <alignment horizontal="left" vertical="center" textRotation="0" wrapText="0" indent="0" justifyLastLine="0" shrinkToFit="0" readingOrder="0"/>
    </dxf>
    <dxf>
      <font>
        <strike val="0"/>
        <outline val="0"/>
        <shadow val="0"/>
        <vertAlign val="baseline"/>
        <name val="Franklin Gothic Book"/>
        <family val="2"/>
        <scheme val="none"/>
      </font>
    </dxf>
    <dxf>
      <font>
        <b val="0"/>
        <i/>
        <strike val="0"/>
        <condense val="0"/>
        <extend val="0"/>
        <outline val="0"/>
        <shadow val="0"/>
        <u val="none"/>
        <vertAlign val="baseline"/>
        <sz val="12"/>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i/>
        <strike val="0"/>
        <outline val="0"/>
        <shadow val="0"/>
        <vertAlign val="baseline"/>
        <sz val="12"/>
        <name val="Franklin Gothic Book"/>
        <family val="2"/>
        <scheme val="none"/>
      </font>
      <fill>
        <patternFill patternType="none">
          <fgColor indexed="64"/>
          <bgColor indexed="65"/>
        </patternFill>
      </fill>
      <alignment horizontal="left" vertical="center" textRotation="0" wrapText="0" indent="0" justifyLastLine="0" shrinkToFit="0" readingOrder="0"/>
    </dxf>
    <dxf>
      <border outline="0">
        <top style="medium">
          <color indexed="64"/>
        </top>
      </border>
    </dxf>
    <dxf>
      <font>
        <strike val="0"/>
        <outline val="0"/>
        <shadow val="0"/>
        <vertAlign val="baseline"/>
        <name val="Franklin Gothic Book"/>
        <family val="2"/>
        <scheme val="none"/>
      </font>
    </dxf>
    <dxf>
      <font>
        <b val="0"/>
        <i val="0"/>
        <strike val="0"/>
        <condense val="0"/>
        <extend val="0"/>
        <outline val="0"/>
        <shadow val="0"/>
        <u val="none"/>
        <vertAlign val="baseline"/>
        <sz val="12"/>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2"/>
        <color theme="1"/>
        <name val="Franklin Gothic Book"/>
        <family val="2"/>
        <scheme val="none"/>
      </font>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2"/>
        <color theme="1"/>
        <name val="Franklin Gothic Book"/>
        <family val="2"/>
        <scheme val="none"/>
      </font>
      <numFmt numFmtId="167" formatCode="_ * #,##0_ ;_ * \-#,##0_ ;_ * &quot;-&quot;??_ ;_ @_ "/>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2"/>
        <color theme="1"/>
        <name val="Franklin Gothic Book"/>
        <family val="2"/>
        <scheme val="none"/>
      </font>
      <numFmt numFmtId="167" formatCode="_ * #,##0_ ;_ * \-#,##0_ ;_ * &quot;-&quot;??_ ;_ @_ "/>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2"/>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2"/>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name val="Franklin Gothic Book"/>
        <family val="2"/>
        <scheme val="none"/>
      </font>
      <numFmt numFmtId="0" formatCode="General"/>
    </dxf>
    <dxf>
      <font>
        <b val="0"/>
        <i/>
        <strike val="0"/>
        <condense val="0"/>
        <extend val="0"/>
        <outline val="0"/>
        <shadow val="0"/>
        <u val="none"/>
        <vertAlign val="baseline"/>
        <sz val="12"/>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name val="Franklin Gothic Book"/>
        <family val="2"/>
        <scheme val="none"/>
      </font>
    </dxf>
    <dxf>
      <border outline="0">
        <top style="medium">
          <color indexed="64"/>
        </top>
      </border>
    </dxf>
    <dxf>
      <font>
        <strike val="0"/>
        <outline val="0"/>
        <shadow val="0"/>
        <vertAlign val="baseline"/>
        <name val="Franklin Gothic Book"/>
        <family val="2"/>
        <scheme val="none"/>
      </font>
    </dxf>
    <dxf>
      <font>
        <b val="0"/>
        <i val="0"/>
        <strike val="0"/>
        <condense val="0"/>
        <extend val="0"/>
        <outline val="0"/>
        <shadow val="0"/>
        <u val="none"/>
        <vertAlign val="baseline"/>
        <sz val="12"/>
        <color theme="1"/>
        <name val="Franklin Gothic Book"/>
        <family val="2"/>
        <scheme val="none"/>
      </font>
      <fill>
        <patternFill patternType="none">
          <fgColor indexed="64"/>
          <bgColor indexed="65"/>
        </patternFill>
      </fill>
      <alignment horizontal="left" vertical="center" textRotation="0" wrapText="0" indent="0" justifyLastLine="0" shrinkToFit="0" readingOrder="0"/>
    </dxf>
    <dxf>
      <border>
        <bottom style="thin">
          <color rgb="FF188FBB"/>
        </bottom>
      </border>
    </dxf>
    <dxf>
      <fill>
        <patternFill patternType="solid">
          <bgColor theme="2"/>
        </patternFill>
      </fill>
      <border>
        <bottom style="thin">
          <color rgb="FF188FBB"/>
        </bottom>
      </border>
    </dxf>
    <dxf>
      <font>
        <b/>
        <i val="0"/>
        <color theme="0"/>
      </font>
      <fill>
        <patternFill>
          <bgColor rgb="FF165B89"/>
        </patternFill>
      </fill>
      <border>
        <top style="thick">
          <color auto="1"/>
        </top>
        <bottom style="medium">
          <color rgb="FF188FBB"/>
        </bottom>
      </border>
    </dxf>
    <dxf>
      <border>
        <bottom style="thin">
          <color rgb="FF188FBB"/>
        </bottom>
      </border>
    </dxf>
    <dxf>
      <fill>
        <patternFill patternType="solid">
          <bgColor theme="2"/>
        </patternFill>
      </fill>
      <border>
        <bottom style="thin">
          <color rgb="FF188FBB"/>
        </bottom>
      </border>
    </dxf>
    <dxf>
      <font>
        <b/>
        <i val="0"/>
        <color theme="0"/>
      </font>
      <fill>
        <patternFill>
          <bgColor rgb="FF165B89"/>
        </patternFill>
      </fill>
      <border>
        <top style="thick">
          <color auto="1"/>
        </top>
        <bottom style="medium">
          <color rgb="FF188FBB"/>
        </bottom>
      </border>
    </dxf>
  </dxfs>
  <tableStyles count="3" defaultTableStyle="TableStyleMedium2" defaultPivotStyle="PivotStyleLight16">
    <tableStyle name="EITI Table" pivot="0" count="0" xr9:uid="{1E105F24-99F8-43C5-BDF9-D6A753A24FA2}"/>
    <tableStyle name="EITI Table 2" pivot="0" count="3" xr9:uid="{75225649-1FD3-452E-B344-3C5F7BA5401C}">
      <tableStyleElement type="headerRow" dxfId="108"/>
      <tableStyleElement type="firstRowStripe" dxfId="107"/>
      <tableStyleElement type="secondRowStripe" dxfId="106"/>
    </tableStyle>
    <tableStyle name="EITI Table 3" pivot="0" count="3" xr9:uid="{75225649-1FD3-452E-B344-3C5F7BA5401C}">
      <tableStyleElement type="headerRow" dxfId="105"/>
      <tableStyleElement type="firstRowStripe" dxfId="104"/>
      <tableStyleElement type="secondRowStripe" dxfId="103"/>
    </tableStyle>
  </tableStyles>
  <colors>
    <mruColors>
      <color rgb="FFF6A70A"/>
      <color rgb="FFF2F2F2"/>
      <color rgb="FF0076AF"/>
      <color rgb="FFD9D9D9"/>
      <color rgb="FFF0D9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1736679</xdr:colOff>
      <xdr:row>4</xdr:row>
      <xdr:rowOff>183252</xdr:rowOff>
    </xdr:to>
    <xdr:pic>
      <xdr:nvPicPr>
        <xdr:cNvPr id="7" name="Picture 6" descr="https://eiti.org/sites/default/files/styles/img-narrow/public/inline/logo_gradient_-_under.png?itok=F8fw0Tyz">
          <a:extLst>
            <a:ext uri="{FF2B5EF4-FFF2-40B4-BE49-F238E27FC236}">
              <a16:creationId xmlns:a16="http://schemas.microsoft.com/office/drawing/2014/main" id="{61640C93-182B-4D91-B8CE-534A3A65E723}"/>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248" t="7983" b="5883"/>
        <a:stretch/>
      </xdr:blipFill>
      <xdr:spPr bwMode="auto">
        <a:xfrm>
          <a:off x="277813" y="0"/>
          <a:ext cx="1736679" cy="9944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5</xdr:row>
      <xdr:rowOff>45017</xdr:rowOff>
    </xdr:from>
    <xdr:to>
      <xdr:col>7</xdr:col>
      <xdr:colOff>0</xdr:colOff>
      <xdr:row>5</xdr:row>
      <xdr:rowOff>99390</xdr:rowOff>
    </xdr:to>
    <xdr:grpSp>
      <xdr:nvGrpSpPr>
        <xdr:cNvPr id="8" name="Group 7">
          <a:extLst>
            <a:ext uri="{FF2B5EF4-FFF2-40B4-BE49-F238E27FC236}">
              <a16:creationId xmlns:a16="http://schemas.microsoft.com/office/drawing/2014/main" id="{ED1E856C-C8D8-4A69-9BD1-D9667437E682}"/>
            </a:ext>
          </a:extLst>
        </xdr:cNvPr>
        <xdr:cNvGrpSpPr>
          <a:grpSpLocks/>
        </xdr:cNvGrpSpPr>
      </xdr:nvGrpSpPr>
      <xdr:grpSpPr bwMode="auto">
        <a:xfrm flipV="1">
          <a:off x="272143" y="1065553"/>
          <a:ext cx="13484678" cy="54373"/>
          <a:chOff x="1134" y="1904"/>
          <a:chExt cx="9546" cy="181"/>
        </a:xfrm>
      </xdr:grpSpPr>
      <xdr:sp macro="" textlink="">
        <xdr:nvSpPr>
          <xdr:cNvPr id="9" name="Rectangle 8">
            <a:extLst>
              <a:ext uri="{FF2B5EF4-FFF2-40B4-BE49-F238E27FC236}">
                <a16:creationId xmlns:a16="http://schemas.microsoft.com/office/drawing/2014/main" id="{2E72EF97-04EB-4C69-ABDD-AD665FD2B8B4}"/>
              </a:ext>
            </a:extLst>
          </xdr:cNvPr>
          <xdr:cNvSpPr>
            <a:spLocks/>
          </xdr:cNvSpPr>
        </xdr:nvSpPr>
        <xdr:spPr bwMode="auto">
          <a:xfrm>
            <a:off x="1134" y="1904"/>
            <a:ext cx="321" cy="181"/>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0" name="Rectangle 9">
            <a:extLst>
              <a:ext uri="{FF2B5EF4-FFF2-40B4-BE49-F238E27FC236}">
                <a16:creationId xmlns:a16="http://schemas.microsoft.com/office/drawing/2014/main" id="{DAFE90F5-9E8A-48BC-9FC0-B1BC9C9EF2E3}"/>
              </a:ext>
            </a:extLst>
          </xdr:cNvPr>
          <xdr:cNvSpPr>
            <a:spLocks/>
          </xdr:cNvSpPr>
        </xdr:nvSpPr>
        <xdr:spPr bwMode="auto">
          <a:xfrm>
            <a:off x="1564" y="1904"/>
            <a:ext cx="121" cy="181"/>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4" name="Rectangle 13">
            <a:extLst>
              <a:ext uri="{FF2B5EF4-FFF2-40B4-BE49-F238E27FC236}">
                <a16:creationId xmlns:a16="http://schemas.microsoft.com/office/drawing/2014/main" id="{826F2BEA-D9F9-4706-8913-3B37C0F9E61C}"/>
              </a:ext>
            </a:extLst>
          </xdr:cNvPr>
          <xdr:cNvSpPr>
            <a:spLocks/>
          </xdr:cNvSpPr>
        </xdr:nvSpPr>
        <xdr:spPr bwMode="auto">
          <a:xfrm>
            <a:off x="1682" y="1904"/>
            <a:ext cx="213"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5" name="Rectangle 14">
            <a:extLst>
              <a:ext uri="{FF2B5EF4-FFF2-40B4-BE49-F238E27FC236}">
                <a16:creationId xmlns:a16="http://schemas.microsoft.com/office/drawing/2014/main" id="{616F3F3E-32D9-4E9F-9875-9C4ACC925326}"/>
              </a:ext>
            </a:extLst>
          </xdr:cNvPr>
          <xdr:cNvSpPr>
            <a:spLocks/>
          </xdr:cNvSpPr>
        </xdr:nvSpPr>
        <xdr:spPr bwMode="auto">
          <a:xfrm>
            <a:off x="1449" y="1904"/>
            <a:ext cx="121"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6" name="Rectangle 15">
            <a:extLst>
              <a:ext uri="{FF2B5EF4-FFF2-40B4-BE49-F238E27FC236}">
                <a16:creationId xmlns:a16="http://schemas.microsoft.com/office/drawing/2014/main" id="{632467AE-B8EF-479C-8ABE-E4B87B75128D}"/>
              </a:ext>
            </a:extLst>
          </xdr:cNvPr>
          <xdr:cNvSpPr>
            <a:spLocks/>
          </xdr:cNvSpPr>
        </xdr:nvSpPr>
        <xdr:spPr bwMode="auto">
          <a:xfrm>
            <a:off x="2006" y="1904"/>
            <a:ext cx="220"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7" name="Rectangle 16">
            <a:extLst>
              <a:ext uri="{FF2B5EF4-FFF2-40B4-BE49-F238E27FC236}">
                <a16:creationId xmlns:a16="http://schemas.microsoft.com/office/drawing/2014/main" id="{509223E0-7FAC-46F2-99E3-1A136AC46D0D}"/>
              </a:ext>
            </a:extLst>
          </xdr:cNvPr>
          <xdr:cNvSpPr>
            <a:spLocks/>
          </xdr:cNvSpPr>
        </xdr:nvSpPr>
        <xdr:spPr bwMode="auto">
          <a:xfrm>
            <a:off x="1797" y="1904"/>
            <a:ext cx="310" cy="181"/>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8" name="Rectangle 17">
            <a:extLst>
              <a:ext uri="{FF2B5EF4-FFF2-40B4-BE49-F238E27FC236}">
                <a16:creationId xmlns:a16="http://schemas.microsoft.com/office/drawing/2014/main" id="{408FDE80-9D68-4E68-9BC4-E67C1A9B1C75}"/>
              </a:ext>
            </a:extLst>
          </xdr:cNvPr>
          <xdr:cNvSpPr>
            <a:spLocks/>
          </xdr:cNvSpPr>
        </xdr:nvSpPr>
        <xdr:spPr bwMode="auto">
          <a:xfrm>
            <a:off x="2331" y="1904"/>
            <a:ext cx="8349"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9" name="Rectangle 18">
            <a:extLst>
              <a:ext uri="{FF2B5EF4-FFF2-40B4-BE49-F238E27FC236}">
                <a16:creationId xmlns:a16="http://schemas.microsoft.com/office/drawing/2014/main" id="{15D8932D-D2E1-47D4-A300-482A260DD3DF}"/>
              </a:ext>
            </a:extLst>
          </xdr:cNvPr>
          <xdr:cNvSpPr>
            <a:spLocks/>
          </xdr:cNvSpPr>
        </xdr:nvSpPr>
        <xdr:spPr bwMode="auto">
          <a:xfrm>
            <a:off x="2226" y="1909"/>
            <a:ext cx="108" cy="176"/>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4</xdr:row>
      <xdr:rowOff>200024</xdr:rowOff>
    </xdr:from>
    <xdr:to>
      <xdr:col>7</xdr:col>
      <xdr:colOff>0</xdr:colOff>
      <xdr:row>5</xdr:row>
      <xdr:rowOff>200024</xdr:rowOff>
    </xdr:to>
    <xdr:grpSp>
      <xdr:nvGrpSpPr>
        <xdr:cNvPr id="3" name="Group 2">
          <a:extLst>
            <a:ext uri="{FF2B5EF4-FFF2-40B4-BE49-F238E27FC236}">
              <a16:creationId xmlns:a16="http://schemas.microsoft.com/office/drawing/2014/main" id="{C65A8299-B3EA-458C-8DE3-6AF5BE52D529}"/>
            </a:ext>
          </a:extLst>
        </xdr:cNvPr>
        <xdr:cNvGrpSpPr>
          <a:grpSpLocks/>
        </xdr:cNvGrpSpPr>
      </xdr:nvGrpSpPr>
      <xdr:grpSpPr bwMode="auto">
        <a:xfrm>
          <a:off x="281214" y="0"/>
          <a:ext cx="15076715" cy="0"/>
          <a:chOff x="1133" y="1230"/>
          <a:chExt cx="8460" cy="208"/>
        </a:xfrm>
      </xdr:grpSpPr>
      <xdr:sp macro="" textlink="">
        <xdr:nvSpPr>
          <xdr:cNvPr id="4" name="Rektangel 2">
            <a:extLst>
              <a:ext uri="{FF2B5EF4-FFF2-40B4-BE49-F238E27FC236}">
                <a16:creationId xmlns:a16="http://schemas.microsoft.com/office/drawing/2014/main" id="{A533F3F1-6CF8-4E74-A2A8-CF7F1527F089}"/>
              </a:ext>
            </a:extLst>
          </xdr:cNvPr>
          <xdr:cNvSpPr>
            <a:spLocks noChangeArrowheads="1"/>
          </xdr:cNvSpPr>
        </xdr:nvSpPr>
        <xdr:spPr bwMode="auto">
          <a:xfrm>
            <a:off x="1133" y="1230"/>
            <a:ext cx="8460" cy="208"/>
          </a:xfrm>
          <a:prstGeom prst="rect">
            <a:avLst/>
          </a:prstGeom>
          <a:solidFill>
            <a:srgbClr val="0076AF"/>
          </a:solidFill>
          <a:ln>
            <a:noFill/>
          </a:ln>
        </xdr:spPr>
        <xdr:txBody>
          <a:bodyPr rot="0" vert="horz" wrap="square" lIns="91440" tIns="45720" rIns="91440" bIns="45720" anchor="ctr" anchorCtr="0" upright="1">
            <a:noAutofit/>
          </a:bodyPr>
          <a:lstStyle/>
          <a:p>
            <a:endParaRPr lang="en-GB"/>
          </a:p>
        </xdr:txBody>
      </xdr:sp>
      <xdr:sp macro="" textlink="">
        <xdr:nvSpPr>
          <xdr:cNvPr id="5" name="Rektangel 3">
            <a:extLst>
              <a:ext uri="{FF2B5EF4-FFF2-40B4-BE49-F238E27FC236}">
                <a16:creationId xmlns:a16="http://schemas.microsoft.com/office/drawing/2014/main" id="{E2275F57-1341-4AA4-AA80-F9B361BC26DB}"/>
              </a:ext>
            </a:extLst>
          </xdr:cNvPr>
          <xdr:cNvSpPr>
            <a:spLocks noChangeArrowheads="1"/>
          </xdr:cNvSpPr>
        </xdr:nvSpPr>
        <xdr:spPr bwMode="auto">
          <a:xfrm>
            <a:off x="2298" y="1230"/>
            <a:ext cx="750" cy="208"/>
          </a:xfrm>
          <a:prstGeom prst="rect">
            <a:avLst/>
          </a:prstGeom>
          <a:solidFill>
            <a:srgbClr val="56ADD6"/>
          </a:solidFill>
          <a:ln>
            <a:noFill/>
          </a:ln>
        </xdr:spPr>
        <xdr:txBody>
          <a:bodyPr rot="0" vert="horz" wrap="square" lIns="91440" tIns="45720" rIns="91440" bIns="45720" anchor="ctr" anchorCtr="0" upright="1">
            <a:noAutofit/>
          </a:bodyPr>
          <a:lstStyle/>
          <a:p>
            <a:endParaRPr lang="en-GB"/>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4</xdr:row>
      <xdr:rowOff>200024</xdr:rowOff>
    </xdr:from>
    <xdr:to>
      <xdr:col>8</xdr:col>
      <xdr:colOff>0</xdr:colOff>
      <xdr:row>5</xdr:row>
      <xdr:rowOff>200024</xdr:rowOff>
    </xdr:to>
    <xdr:grpSp>
      <xdr:nvGrpSpPr>
        <xdr:cNvPr id="3" name="Group 2">
          <a:extLst>
            <a:ext uri="{FF2B5EF4-FFF2-40B4-BE49-F238E27FC236}">
              <a16:creationId xmlns:a16="http://schemas.microsoft.com/office/drawing/2014/main" id="{327F5133-DAE1-49FE-BA13-854C2168A81B}"/>
            </a:ext>
          </a:extLst>
        </xdr:cNvPr>
        <xdr:cNvGrpSpPr>
          <a:grpSpLocks/>
        </xdr:cNvGrpSpPr>
      </xdr:nvGrpSpPr>
      <xdr:grpSpPr bwMode="auto">
        <a:xfrm>
          <a:off x="281214" y="0"/>
          <a:ext cx="18043072" cy="0"/>
          <a:chOff x="1133" y="1230"/>
          <a:chExt cx="8460" cy="208"/>
        </a:xfrm>
      </xdr:grpSpPr>
      <xdr:sp macro="" textlink="">
        <xdr:nvSpPr>
          <xdr:cNvPr id="4" name="Rektangel 2">
            <a:extLst>
              <a:ext uri="{FF2B5EF4-FFF2-40B4-BE49-F238E27FC236}">
                <a16:creationId xmlns:a16="http://schemas.microsoft.com/office/drawing/2014/main" id="{0C52EB97-EF20-49FD-ABE0-FDCD3013BCE0}"/>
              </a:ext>
            </a:extLst>
          </xdr:cNvPr>
          <xdr:cNvSpPr>
            <a:spLocks noChangeArrowheads="1"/>
          </xdr:cNvSpPr>
        </xdr:nvSpPr>
        <xdr:spPr bwMode="auto">
          <a:xfrm>
            <a:off x="1133" y="1230"/>
            <a:ext cx="8460" cy="208"/>
          </a:xfrm>
          <a:prstGeom prst="rect">
            <a:avLst/>
          </a:prstGeom>
          <a:solidFill>
            <a:srgbClr val="0076AF"/>
          </a:solidFill>
          <a:ln>
            <a:noFill/>
          </a:ln>
        </xdr:spPr>
        <xdr:txBody>
          <a:bodyPr rot="0" vert="horz" wrap="square" lIns="91440" tIns="45720" rIns="91440" bIns="45720" anchor="ctr" anchorCtr="0" upright="1">
            <a:noAutofit/>
          </a:bodyPr>
          <a:lstStyle/>
          <a:p>
            <a:endParaRPr lang="en-GB"/>
          </a:p>
        </xdr:txBody>
      </xdr:sp>
      <xdr:sp macro="" textlink="">
        <xdr:nvSpPr>
          <xdr:cNvPr id="5" name="Rektangel 3">
            <a:extLst>
              <a:ext uri="{FF2B5EF4-FFF2-40B4-BE49-F238E27FC236}">
                <a16:creationId xmlns:a16="http://schemas.microsoft.com/office/drawing/2014/main" id="{0AC24B51-FA8F-4143-89F4-000FFE854C18}"/>
              </a:ext>
            </a:extLst>
          </xdr:cNvPr>
          <xdr:cNvSpPr>
            <a:spLocks noChangeArrowheads="1"/>
          </xdr:cNvSpPr>
        </xdr:nvSpPr>
        <xdr:spPr bwMode="auto">
          <a:xfrm>
            <a:off x="2298" y="1230"/>
            <a:ext cx="750" cy="208"/>
          </a:xfrm>
          <a:prstGeom prst="rect">
            <a:avLst/>
          </a:prstGeom>
          <a:solidFill>
            <a:srgbClr val="56ADD6"/>
          </a:solidFill>
          <a:ln>
            <a:noFill/>
          </a:ln>
        </xdr:spPr>
        <xdr:txBody>
          <a:bodyPr rot="0" vert="horz" wrap="square" lIns="91440" tIns="45720" rIns="91440" bIns="45720" anchor="ctr" anchorCtr="0" upright="1">
            <a:noAutofit/>
          </a:bodyPr>
          <a:lstStyle/>
          <a:p>
            <a:endParaRPr lang="en-GB"/>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266699</xdr:colOff>
      <xdr:row>4</xdr:row>
      <xdr:rowOff>200024</xdr:rowOff>
    </xdr:from>
    <xdr:to>
      <xdr:col>4</xdr:col>
      <xdr:colOff>2285999</xdr:colOff>
      <xdr:row>6</xdr:row>
      <xdr:rowOff>0</xdr:rowOff>
    </xdr:to>
    <xdr:grpSp>
      <xdr:nvGrpSpPr>
        <xdr:cNvPr id="3" name="Group 2">
          <a:extLst>
            <a:ext uri="{FF2B5EF4-FFF2-40B4-BE49-F238E27FC236}">
              <a16:creationId xmlns:a16="http://schemas.microsoft.com/office/drawing/2014/main" id="{8C2159D8-7352-4E2D-A5BF-AE8DA13A5427}"/>
            </a:ext>
          </a:extLst>
        </xdr:cNvPr>
        <xdr:cNvGrpSpPr>
          <a:grpSpLocks/>
        </xdr:cNvGrpSpPr>
      </xdr:nvGrpSpPr>
      <xdr:grpSpPr bwMode="auto">
        <a:xfrm>
          <a:off x="266699" y="0"/>
          <a:ext cx="12238264" cy="0"/>
          <a:chOff x="1133" y="1230"/>
          <a:chExt cx="8460" cy="208"/>
        </a:xfrm>
      </xdr:grpSpPr>
      <xdr:sp macro="" textlink="">
        <xdr:nvSpPr>
          <xdr:cNvPr id="4" name="Rektangel 2">
            <a:extLst>
              <a:ext uri="{FF2B5EF4-FFF2-40B4-BE49-F238E27FC236}">
                <a16:creationId xmlns:a16="http://schemas.microsoft.com/office/drawing/2014/main" id="{07BB548C-1AB7-47DF-867C-650435759919}"/>
              </a:ext>
            </a:extLst>
          </xdr:cNvPr>
          <xdr:cNvSpPr>
            <a:spLocks noChangeArrowheads="1"/>
          </xdr:cNvSpPr>
        </xdr:nvSpPr>
        <xdr:spPr bwMode="auto">
          <a:xfrm>
            <a:off x="1133" y="1230"/>
            <a:ext cx="8460" cy="208"/>
          </a:xfrm>
          <a:prstGeom prst="rect">
            <a:avLst/>
          </a:prstGeom>
          <a:solidFill>
            <a:srgbClr val="0076AF"/>
          </a:solidFill>
          <a:ln>
            <a:noFill/>
          </a:ln>
        </xdr:spPr>
        <xdr:txBody>
          <a:bodyPr rot="0" vert="horz" wrap="square" lIns="91440" tIns="45720" rIns="91440" bIns="45720" anchor="ctr" anchorCtr="0" upright="1">
            <a:noAutofit/>
          </a:bodyPr>
          <a:lstStyle/>
          <a:p>
            <a:endParaRPr lang="en-GB"/>
          </a:p>
        </xdr:txBody>
      </xdr:sp>
      <xdr:sp macro="" textlink="">
        <xdr:nvSpPr>
          <xdr:cNvPr id="5" name="Rektangel 3">
            <a:extLst>
              <a:ext uri="{FF2B5EF4-FFF2-40B4-BE49-F238E27FC236}">
                <a16:creationId xmlns:a16="http://schemas.microsoft.com/office/drawing/2014/main" id="{9959B6CB-7FEE-4CD1-9F79-0BEC2E07616B}"/>
              </a:ext>
            </a:extLst>
          </xdr:cNvPr>
          <xdr:cNvSpPr>
            <a:spLocks noChangeArrowheads="1"/>
          </xdr:cNvSpPr>
        </xdr:nvSpPr>
        <xdr:spPr bwMode="auto">
          <a:xfrm>
            <a:off x="2298" y="1230"/>
            <a:ext cx="750" cy="208"/>
          </a:xfrm>
          <a:prstGeom prst="rect">
            <a:avLst/>
          </a:prstGeom>
          <a:solidFill>
            <a:srgbClr val="56ADD6"/>
          </a:solidFill>
          <a:ln>
            <a:noFill/>
          </a:ln>
        </xdr:spPr>
        <xdr:txBody>
          <a:bodyPr rot="0" vert="horz" wrap="square" lIns="91440" tIns="45720" rIns="91440" bIns="45720" anchor="ctr" anchorCtr="0" upright="1">
            <a:noAutofit/>
          </a:bodyPr>
          <a:lstStyle/>
          <a:p>
            <a:endParaRPr lang="en-GB"/>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4</xdr:row>
      <xdr:rowOff>180974</xdr:rowOff>
    </xdr:from>
    <xdr:to>
      <xdr:col>14</xdr:col>
      <xdr:colOff>0</xdr:colOff>
      <xdr:row>6</xdr:row>
      <xdr:rowOff>0</xdr:rowOff>
    </xdr:to>
    <xdr:grpSp>
      <xdr:nvGrpSpPr>
        <xdr:cNvPr id="5" name="Group 4">
          <a:extLst>
            <a:ext uri="{FF2B5EF4-FFF2-40B4-BE49-F238E27FC236}">
              <a16:creationId xmlns:a16="http://schemas.microsoft.com/office/drawing/2014/main" id="{9B73E1E8-14D5-4032-BFBF-2C0E51B7CF8D}"/>
            </a:ext>
          </a:extLst>
        </xdr:cNvPr>
        <xdr:cNvGrpSpPr>
          <a:grpSpLocks/>
        </xdr:cNvGrpSpPr>
      </xdr:nvGrpSpPr>
      <xdr:grpSpPr bwMode="auto">
        <a:xfrm>
          <a:off x="204107" y="997403"/>
          <a:ext cx="18111107" cy="227240"/>
          <a:chOff x="1133" y="1230"/>
          <a:chExt cx="8460" cy="208"/>
        </a:xfrm>
      </xdr:grpSpPr>
      <xdr:sp macro="" textlink="">
        <xdr:nvSpPr>
          <xdr:cNvPr id="6" name="Rektangel 2">
            <a:extLst>
              <a:ext uri="{FF2B5EF4-FFF2-40B4-BE49-F238E27FC236}">
                <a16:creationId xmlns:a16="http://schemas.microsoft.com/office/drawing/2014/main" id="{98E8F3D6-7500-4A83-ADB1-5A3338A665E8}"/>
              </a:ext>
            </a:extLst>
          </xdr:cNvPr>
          <xdr:cNvSpPr>
            <a:spLocks noChangeArrowheads="1"/>
          </xdr:cNvSpPr>
        </xdr:nvSpPr>
        <xdr:spPr bwMode="auto">
          <a:xfrm>
            <a:off x="1133" y="1230"/>
            <a:ext cx="8460" cy="208"/>
          </a:xfrm>
          <a:prstGeom prst="rect">
            <a:avLst/>
          </a:prstGeom>
          <a:solidFill>
            <a:srgbClr val="0076AF"/>
          </a:solidFill>
          <a:ln>
            <a:noFill/>
          </a:ln>
        </xdr:spPr>
        <xdr:txBody>
          <a:bodyPr rot="0" vert="horz" wrap="square" lIns="91440" tIns="45720" rIns="91440" bIns="45720" anchor="ctr" anchorCtr="0" upright="1">
            <a:noAutofit/>
          </a:bodyPr>
          <a:lstStyle/>
          <a:p>
            <a:endParaRPr lang="en-GB"/>
          </a:p>
        </xdr:txBody>
      </xdr:sp>
      <xdr:sp macro="" textlink="">
        <xdr:nvSpPr>
          <xdr:cNvPr id="7" name="Rektangel 3">
            <a:extLst>
              <a:ext uri="{FF2B5EF4-FFF2-40B4-BE49-F238E27FC236}">
                <a16:creationId xmlns:a16="http://schemas.microsoft.com/office/drawing/2014/main" id="{49F7436F-6E45-494D-87AF-7C61A413D25E}"/>
              </a:ext>
            </a:extLst>
          </xdr:cNvPr>
          <xdr:cNvSpPr>
            <a:spLocks noChangeArrowheads="1"/>
          </xdr:cNvSpPr>
        </xdr:nvSpPr>
        <xdr:spPr bwMode="auto">
          <a:xfrm>
            <a:off x="2298" y="1230"/>
            <a:ext cx="750" cy="208"/>
          </a:xfrm>
          <a:prstGeom prst="rect">
            <a:avLst/>
          </a:prstGeom>
          <a:solidFill>
            <a:srgbClr val="56ADD6"/>
          </a:solidFill>
          <a:ln>
            <a:noFill/>
          </a:ln>
        </xdr:spPr>
        <xdr:txBody>
          <a:bodyPr rot="0" vert="horz" wrap="square" lIns="91440" tIns="45720" rIns="91440" bIns="45720" anchor="ctr" anchorCtr="0" upright="1">
            <a:noAutofit/>
          </a:bodyPr>
          <a:lstStyle/>
          <a:p>
            <a:endParaRPr lang="en-GB"/>
          </a:p>
        </xdr:txBody>
      </xdr:sp>
    </xdr:grpSp>
    <xdr:clientData/>
  </xdr:twoCellAnchor>
  <xdr:twoCellAnchor editAs="oneCell">
    <xdr:from>
      <xdr:col>12</xdr:col>
      <xdr:colOff>8965</xdr:colOff>
      <xdr:row>28</xdr:row>
      <xdr:rowOff>212910</xdr:rowOff>
    </xdr:from>
    <xdr:to>
      <xdr:col>14</xdr:col>
      <xdr:colOff>9788</xdr:colOff>
      <xdr:row>48</xdr:row>
      <xdr:rowOff>16967</xdr:rowOff>
    </xdr:to>
    <xdr:pic>
      <xdr:nvPicPr>
        <xdr:cNvPr id="13" name="Picture 12">
          <a:extLst>
            <a:ext uri="{FF2B5EF4-FFF2-40B4-BE49-F238E27FC236}">
              <a16:creationId xmlns:a16="http://schemas.microsoft.com/office/drawing/2014/main" id="{EF5AD3F8-19EE-403C-8653-CF7C887B4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77083" y="5569322"/>
          <a:ext cx="6187888" cy="87742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0</xdr:colOff>
      <xdr:row>3</xdr:row>
      <xdr:rowOff>0</xdr:rowOff>
    </xdr:from>
    <xdr:to>
      <xdr:col>7</xdr:col>
      <xdr:colOff>304800</xdr:colOff>
      <xdr:row>3</xdr:row>
      <xdr:rowOff>304800</xdr:rowOff>
    </xdr:to>
    <xdr:sp macro="" textlink="">
      <xdr:nvSpPr>
        <xdr:cNvPr id="8452" name="AutoShape 260">
          <a:extLst>
            <a:ext uri="{FF2B5EF4-FFF2-40B4-BE49-F238E27FC236}">
              <a16:creationId xmlns:a16="http://schemas.microsoft.com/office/drawing/2014/main" id="{496B0B5C-016C-4A77-A957-2A75F9D06302}"/>
            </a:ext>
          </a:extLst>
        </xdr:cNvPr>
        <xdr:cNvSpPr>
          <a:spLocks noChangeAspect="1" noChangeArrowheads="1"/>
        </xdr:cNvSpPr>
      </xdr:nvSpPr>
      <xdr:spPr bwMode="auto">
        <a:xfrm>
          <a:off x="11982450" y="542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5</xdr:row>
      <xdr:rowOff>0</xdr:rowOff>
    </xdr:from>
    <xdr:to>
      <xdr:col>7</xdr:col>
      <xdr:colOff>304800</xdr:colOff>
      <xdr:row>6</xdr:row>
      <xdr:rowOff>120650</xdr:rowOff>
    </xdr:to>
    <xdr:sp macro="" textlink="">
      <xdr:nvSpPr>
        <xdr:cNvPr id="8453" name="AutoShape 261">
          <a:extLst>
            <a:ext uri="{FF2B5EF4-FFF2-40B4-BE49-F238E27FC236}">
              <a16:creationId xmlns:a16="http://schemas.microsoft.com/office/drawing/2014/main" id="{64794F00-83CB-41CC-92ED-418896BD69DA}"/>
            </a:ext>
          </a:extLst>
        </xdr:cNvPr>
        <xdr:cNvSpPr>
          <a:spLocks noChangeAspect="1" noChangeArrowheads="1"/>
        </xdr:cNvSpPr>
      </xdr:nvSpPr>
      <xdr:spPr bwMode="auto">
        <a:xfrm>
          <a:off x="11982450" y="904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10</xdr:row>
      <xdr:rowOff>0</xdr:rowOff>
    </xdr:from>
    <xdr:to>
      <xdr:col>7</xdr:col>
      <xdr:colOff>304800</xdr:colOff>
      <xdr:row>10</xdr:row>
      <xdr:rowOff>304800</xdr:rowOff>
    </xdr:to>
    <xdr:sp macro="" textlink="">
      <xdr:nvSpPr>
        <xdr:cNvPr id="8454" name="AutoShape 262">
          <a:extLst>
            <a:ext uri="{FF2B5EF4-FFF2-40B4-BE49-F238E27FC236}">
              <a16:creationId xmlns:a16="http://schemas.microsoft.com/office/drawing/2014/main" id="{B292C71B-1E9D-403B-A372-5853D485832E}"/>
            </a:ext>
          </a:extLst>
        </xdr:cNvPr>
        <xdr:cNvSpPr>
          <a:spLocks noChangeAspect="1" noChangeArrowheads="1"/>
        </xdr:cNvSpPr>
      </xdr:nvSpPr>
      <xdr:spPr bwMode="auto">
        <a:xfrm>
          <a:off x="11982450" y="1809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11</xdr:row>
      <xdr:rowOff>0</xdr:rowOff>
    </xdr:from>
    <xdr:to>
      <xdr:col>7</xdr:col>
      <xdr:colOff>304800</xdr:colOff>
      <xdr:row>11</xdr:row>
      <xdr:rowOff>304800</xdr:rowOff>
    </xdr:to>
    <xdr:sp macro="" textlink="">
      <xdr:nvSpPr>
        <xdr:cNvPr id="8455" name="AutoShape 263">
          <a:extLst>
            <a:ext uri="{FF2B5EF4-FFF2-40B4-BE49-F238E27FC236}">
              <a16:creationId xmlns:a16="http://schemas.microsoft.com/office/drawing/2014/main" id="{289AA93A-9991-48A0-A373-A229F378FECB}"/>
            </a:ext>
          </a:extLst>
        </xdr:cNvPr>
        <xdr:cNvSpPr>
          <a:spLocks noChangeAspect="1" noChangeArrowheads="1"/>
        </xdr:cNvSpPr>
      </xdr:nvSpPr>
      <xdr:spPr bwMode="auto">
        <a:xfrm>
          <a:off x="11982450" y="1990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14</xdr:row>
      <xdr:rowOff>0</xdr:rowOff>
    </xdr:from>
    <xdr:to>
      <xdr:col>7</xdr:col>
      <xdr:colOff>304800</xdr:colOff>
      <xdr:row>14</xdr:row>
      <xdr:rowOff>304800</xdr:rowOff>
    </xdr:to>
    <xdr:sp macro="" textlink="">
      <xdr:nvSpPr>
        <xdr:cNvPr id="8456" name="AutoShape 264">
          <a:extLst>
            <a:ext uri="{FF2B5EF4-FFF2-40B4-BE49-F238E27FC236}">
              <a16:creationId xmlns:a16="http://schemas.microsoft.com/office/drawing/2014/main" id="{EAF65064-8F02-4FA7-A7B5-0C44FF177183}"/>
            </a:ext>
          </a:extLst>
        </xdr:cNvPr>
        <xdr:cNvSpPr>
          <a:spLocks noChangeAspect="1" noChangeArrowheads="1"/>
        </xdr:cNvSpPr>
      </xdr:nvSpPr>
      <xdr:spPr bwMode="auto">
        <a:xfrm>
          <a:off x="11982450" y="2533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32</xdr:row>
      <xdr:rowOff>0</xdr:rowOff>
    </xdr:from>
    <xdr:to>
      <xdr:col>7</xdr:col>
      <xdr:colOff>304800</xdr:colOff>
      <xdr:row>33</xdr:row>
      <xdr:rowOff>0</xdr:rowOff>
    </xdr:to>
    <xdr:sp macro="" textlink="">
      <xdr:nvSpPr>
        <xdr:cNvPr id="8457" name="AutoShape 265">
          <a:extLst>
            <a:ext uri="{FF2B5EF4-FFF2-40B4-BE49-F238E27FC236}">
              <a16:creationId xmlns:a16="http://schemas.microsoft.com/office/drawing/2014/main" id="{A8EC7E47-AED7-47A1-8EBA-1338D705886F}"/>
            </a:ext>
          </a:extLst>
        </xdr:cNvPr>
        <xdr:cNvSpPr>
          <a:spLocks noChangeAspect="1" noChangeArrowheads="1"/>
        </xdr:cNvSpPr>
      </xdr:nvSpPr>
      <xdr:spPr bwMode="auto">
        <a:xfrm>
          <a:off x="11982450" y="5791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33</xdr:row>
      <xdr:rowOff>0</xdr:rowOff>
    </xdr:from>
    <xdr:to>
      <xdr:col>7</xdr:col>
      <xdr:colOff>304800</xdr:colOff>
      <xdr:row>34</xdr:row>
      <xdr:rowOff>120650</xdr:rowOff>
    </xdr:to>
    <xdr:sp macro="" textlink="">
      <xdr:nvSpPr>
        <xdr:cNvPr id="8458" name="AutoShape 266">
          <a:extLst>
            <a:ext uri="{FF2B5EF4-FFF2-40B4-BE49-F238E27FC236}">
              <a16:creationId xmlns:a16="http://schemas.microsoft.com/office/drawing/2014/main" id="{813DB849-148A-4C95-AFF7-CC5535217238}"/>
            </a:ext>
          </a:extLst>
        </xdr:cNvPr>
        <xdr:cNvSpPr>
          <a:spLocks noChangeAspect="1" noChangeArrowheads="1"/>
        </xdr:cNvSpPr>
      </xdr:nvSpPr>
      <xdr:spPr bwMode="auto">
        <a:xfrm>
          <a:off x="11982450" y="5972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34</xdr:row>
      <xdr:rowOff>0</xdr:rowOff>
    </xdr:from>
    <xdr:to>
      <xdr:col>7</xdr:col>
      <xdr:colOff>304800</xdr:colOff>
      <xdr:row>35</xdr:row>
      <xdr:rowOff>0</xdr:rowOff>
    </xdr:to>
    <xdr:sp macro="" textlink="">
      <xdr:nvSpPr>
        <xdr:cNvPr id="8459" name="AutoShape 267">
          <a:extLst>
            <a:ext uri="{FF2B5EF4-FFF2-40B4-BE49-F238E27FC236}">
              <a16:creationId xmlns:a16="http://schemas.microsoft.com/office/drawing/2014/main" id="{399F5770-645E-4974-B8D0-FDA3FC670348}"/>
            </a:ext>
          </a:extLst>
        </xdr:cNvPr>
        <xdr:cNvSpPr>
          <a:spLocks noChangeAspect="1" noChangeArrowheads="1"/>
        </xdr:cNvSpPr>
      </xdr:nvSpPr>
      <xdr:spPr bwMode="auto">
        <a:xfrm>
          <a:off x="11982450" y="6153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40</xdr:row>
      <xdr:rowOff>0</xdr:rowOff>
    </xdr:from>
    <xdr:to>
      <xdr:col>7</xdr:col>
      <xdr:colOff>304800</xdr:colOff>
      <xdr:row>40</xdr:row>
      <xdr:rowOff>177800</xdr:rowOff>
    </xdr:to>
    <xdr:sp macro="" textlink="">
      <xdr:nvSpPr>
        <xdr:cNvPr id="8460" name="AutoShape 268">
          <a:extLst>
            <a:ext uri="{FF2B5EF4-FFF2-40B4-BE49-F238E27FC236}">
              <a16:creationId xmlns:a16="http://schemas.microsoft.com/office/drawing/2014/main" id="{3540829E-FEBF-4B84-8217-9EC53EE657D8}"/>
            </a:ext>
          </a:extLst>
        </xdr:cNvPr>
        <xdr:cNvSpPr>
          <a:spLocks noChangeAspect="1" noChangeArrowheads="1"/>
        </xdr:cNvSpPr>
      </xdr:nvSpPr>
      <xdr:spPr bwMode="auto">
        <a:xfrm>
          <a:off x="11982450" y="7239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53</xdr:row>
      <xdr:rowOff>0</xdr:rowOff>
    </xdr:from>
    <xdr:to>
      <xdr:col>7</xdr:col>
      <xdr:colOff>304800</xdr:colOff>
      <xdr:row>54</xdr:row>
      <xdr:rowOff>120650</xdr:rowOff>
    </xdr:to>
    <xdr:sp macro="" textlink="">
      <xdr:nvSpPr>
        <xdr:cNvPr id="8461" name="AutoShape 269">
          <a:extLst>
            <a:ext uri="{FF2B5EF4-FFF2-40B4-BE49-F238E27FC236}">
              <a16:creationId xmlns:a16="http://schemas.microsoft.com/office/drawing/2014/main" id="{A78A90D2-195B-4FBD-AF60-C3B086559529}"/>
            </a:ext>
          </a:extLst>
        </xdr:cNvPr>
        <xdr:cNvSpPr>
          <a:spLocks noChangeAspect="1" noChangeArrowheads="1"/>
        </xdr:cNvSpPr>
      </xdr:nvSpPr>
      <xdr:spPr bwMode="auto">
        <a:xfrm>
          <a:off x="11982450" y="9591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67</xdr:row>
      <xdr:rowOff>0</xdr:rowOff>
    </xdr:from>
    <xdr:to>
      <xdr:col>7</xdr:col>
      <xdr:colOff>304800</xdr:colOff>
      <xdr:row>68</xdr:row>
      <xdr:rowOff>120650</xdr:rowOff>
    </xdr:to>
    <xdr:sp macro="" textlink="">
      <xdr:nvSpPr>
        <xdr:cNvPr id="8462" name="AutoShape 270">
          <a:extLst>
            <a:ext uri="{FF2B5EF4-FFF2-40B4-BE49-F238E27FC236}">
              <a16:creationId xmlns:a16="http://schemas.microsoft.com/office/drawing/2014/main" id="{2E200D32-A97A-4153-8CCC-04937B2E2688}"/>
            </a:ext>
          </a:extLst>
        </xdr:cNvPr>
        <xdr:cNvSpPr>
          <a:spLocks noChangeAspect="1" noChangeArrowheads="1"/>
        </xdr:cNvSpPr>
      </xdr:nvSpPr>
      <xdr:spPr bwMode="auto">
        <a:xfrm>
          <a:off x="11982450" y="12125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69</xdr:row>
      <xdr:rowOff>0</xdr:rowOff>
    </xdr:from>
    <xdr:to>
      <xdr:col>7</xdr:col>
      <xdr:colOff>304800</xdr:colOff>
      <xdr:row>69</xdr:row>
      <xdr:rowOff>304800</xdr:rowOff>
    </xdr:to>
    <xdr:sp macro="" textlink="">
      <xdr:nvSpPr>
        <xdr:cNvPr id="8463" name="AutoShape 271">
          <a:extLst>
            <a:ext uri="{FF2B5EF4-FFF2-40B4-BE49-F238E27FC236}">
              <a16:creationId xmlns:a16="http://schemas.microsoft.com/office/drawing/2014/main" id="{B012AC0A-BE7D-45C6-9293-6FAD1D2EF2C9}"/>
            </a:ext>
          </a:extLst>
        </xdr:cNvPr>
        <xdr:cNvSpPr>
          <a:spLocks noChangeAspect="1" noChangeArrowheads="1"/>
        </xdr:cNvSpPr>
      </xdr:nvSpPr>
      <xdr:spPr bwMode="auto">
        <a:xfrm>
          <a:off x="11982450" y="1248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79</xdr:row>
      <xdr:rowOff>0</xdr:rowOff>
    </xdr:from>
    <xdr:to>
      <xdr:col>7</xdr:col>
      <xdr:colOff>304800</xdr:colOff>
      <xdr:row>80</xdr:row>
      <xdr:rowOff>120650</xdr:rowOff>
    </xdr:to>
    <xdr:sp macro="" textlink="">
      <xdr:nvSpPr>
        <xdr:cNvPr id="8464" name="AutoShape 272">
          <a:extLst>
            <a:ext uri="{FF2B5EF4-FFF2-40B4-BE49-F238E27FC236}">
              <a16:creationId xmlns:a16="http://schemas.microsoft.com/office/drawing/2014/main" id="{F30DB2BC-2787-4312-9085-801DB8B5B4BA}"/>
            </a:ext>
          </a:extLst>
        </xdr:cNvPr>
        <xdr:cNvSpPr>
          <a:spLocks noChangeAspect="1" noChangeArrowheads="1"/>
        </xdr:cNvSpPr>
      </xdr:nvSpPr>
      <xdr:spPr bwMode="auto">
        <a:xfrm>
          <a:off x="11982450" y="14297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85</xdr:row>
      <xdr:rowOff>0</xdr:rowOff>
    </xdr:from>
    <xdr:to>
      <xdr:col>7</xdr:col>
      <xdr:colOff>304800</xdr:colOff>
      <xdr:row>86</xdr:row>
      <xdr:rowOff>120650</xdr:rowOff>
    </xdr:to>
    <xdr:sp macro="" textlink="">
      <xdr:nvSpPr>
        <xdr:cNvPr id="8465" name="AutoShape 273">
          <a:extLst>
            <a:ext uri="{FF2B5EF4-FFF2-40B4-BE49-F238E27FC236}">
              <a16:creationId xmlns:a16="http://schemas.microsoft.com/office/drawing/2014/main" id="{471C0C8A-69A5-4E91-9DC3-D55BFBEF61A2}"/>
            </a:ext>
          </a:extLst>
        </xdr:cNvPr>
        <xdr:cNvSpPr>
          <a:spLocks noChangeAspect="1" noChangeArrowheads="1"/>
        </xdr:cNvSpPr>
      </xdr:nvSpPr>
      <xdr:spPr bwMode="auto">
        <a:xfrm>
          <a:off x="11982450" y="15382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86</xdr:row>
      <xdr:rowOff>0</xdr:rowOff>
    </xdr:from>
    <xdr:to>
      <xdr:col>7</xdr:col>
      <xdr:colOff>304800</xdr:colOff>
      <xdr:row>87</xdr:row>
      <xdr:rowOff>120650</xdr:rowOff>
    </xdr:to>
    <xdr:sp macro="" textlink="">
      <xdr:nvSpPr>
        <xdr:cNvPr id="8466" name="AutoShape 274">
          <a:extLst>
            <a:ext uri="{FF2B5EF4-FFF2-40B4-BE49-F238E27FC236}">
              <a16:creationId xmlns:a16="http://schemas.microsoft.com/office/drawing/2014/main" id="{6DC417FC-BE73-48EB-9780-E05F0BE7098F}"/>
            </a:ext>
          </a:extLst>
        </xdr:cNvPr>
        <xdr:cNvSpPr>
          <a:spLocks noChangeAspect="1" noChangeArrowheads="1"/>
        </xdr:cNvSpPr>
      </xdr:nvSpPr>
      <xdr:spPr bwMode="auto">
        <a:xfrm>
          <a:off x="11982450" y="15563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97</xdr:row>
      <xdr:rowOff>0</xdr:rowOff>
    </xdr:from>
    <xdr:to>
      <xdr:col>7</xdr:col>
      <xdr:colOff>304800</xdr:colOff>
      <xdr:row>98</xdr:row>
      <xdr:rowOff>120650</xdr:rowOff>
    </xdr:to>
    <xdr:sp macro="" textlink="">
      <xdr:nvSpPr>
        <xdr:cNvPr id="8467" name="AutoShape 275">
          <a:extLst>
            <a:ext uri="{FF2B5EF4-FFF2-40B4-BE49-F238E27FC236}">
              <a16:creationId xmlns:a16="http://schemas.microsoft.com/office/drawing/2014/main" id="{A4101640-AE25-4E61-AF4D-E27EEC8404C7}"/>
            </a:ext>
          </a:extLst>
        </xdr:cNvPr>
        <xdr:cNvSpPr>
          <a:spLocks noChangeAspect="1" noChangeArrowheads="1"/>
        </xdr:cNvSpPr>
      </xdr:nvSpPr>
      <xdr:spPr bwMode="auto">
        <a:xfrm>
          <a:off x="11982450" y="17554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108</xdr:row>
      <xdr:rowOff>0</xdr:rowOff>
    </xdr:from>
    <xdr:to>
      <xdr:col>7</xdr:col>
      <xdr:colOff>304800</xdr:colOff>
      <xdr:row>109</xdr:row>
      <xdr:rowOff>120650</xdr:rowOff>
    </xdr:to>
    <xdr:sp macro="" textlink="">
      <xdr:nvSpPr>
        <xdr:cNvPr id="8468" name="AutoShape 276">
          <a:extLst>
            <a:ext uri="{FF2B5EF4-FFF2-40B4-BE49-F238E27FC236}">
              <a16:creationId xmlns:a16="http://schemas.microsoft.com/office/drawing/2014/main" id="{73528F53-D73B-4D02-BE3C-0A2A88ADB061}"/>
            </a:ext>
          </a:extLst>
        </xdr:cNvPr>
        <xdr:cNvSpPr>
          <a:spLocks noChangeAspect="1" noChangeArrowheads="1"/>
        </xdr:cNvSpPr>
      </xdr:nvSpPr>
      <xdr:spPr bwMode="auto">
        <a:xfrm>
          <a:off x="11982450" y="19545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124</xdr:row>
      <xdr:rowOff>0</xdr:rowOff>
    </xdr:from>
    <xdr:to>
      <xdr:col>7</xdr:col>
      <xdr:colOff>304800</xdr:colOff>
      <xdr:row>125</xdr:row>
      <xdr:rowOff>120650</xdr:rowOff>
    </xdr:to>
    <xdr:sp macro="" textlink="">
      <xdr:nvSpPr>
        <xdr:cNvPr id="8469" name="AutoShape 277">
          <a:extLst>
            <a:ext uri="{FF2B5EF4-FFF2-40B4-BE49-F238E27FC236}">
              <a16:creationId xmlns:a16="http://schemas.microsoft.com/office/drawing/2014/main" id="{D3019745-D5D9-470F-9E52-135D5B74DAAF}"/>
            </a:ext>
          </a:extLst>
        </xdr:cNvPr>
        <xdr:cNvSpPr>
          <a:spLocks noChangeAspect="1" noChangeArrowheads="1"/>
        </xdr:cNvSpPr>
      </xdr:nvSpPr>
      <xdr:spPr bwMode="auto">
        <a:xfrm>
          <a:off x="11982450" y="2244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kr65\Downloads\SD\2.0\Summary%20Data%202.0%20data%20validation%20french%20translatio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s"/>
      <sheetName val="Part 3 - Reporting entities"/>
    </sheetNames>
    <sheetDataSet>
      <sheetData sheetId="0" refreshError="1"/>
      <sheetData sheetId="1"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0000000}" name="Companies" displayName="Companies" ref="B119:I608" totalsRowShown="0" headerRowDxfId="102" dataDxfId="101" tableBorderDxfId="100" headerRowCellStyle="Normal 2">
  <autoFilter ref="B119:I608" xr:uid="{00000000-0009-0000-0100-000009000000}"/>
  <tableColumns count="8">
    <tableColumn id="1" xr3:uid="{00000000-0010-0000-0000-000001000000}" name="Nom complet de l’entreprise" dataDxfId="99"/>
    <tableColumn id="7" xr3:uid="{808AAC1E-1D33-4EC8-B148-4FFBA7D63DC5}" name="Type d'entreprise" dataDxfId="98" dataCellStyle="Normal 2"/>
    <tableColumn id="2" xr3:uid="{00000000-0010-0000-0000-000002000000}" name="Identifiant de l’entreprise" dataDxfId="97"/>
    <tableColumn id="5" xr3:uid="{00000000-0010-0000-0000-000005000000}" name="Secteur" dataDxfId="96" dataCellStyle="Normal 2"/>
    <tableColumn id="3" xr3:uid="{00000000-0010-0000-0000-000003000000}" name="Matières premières (séparation par virgule)" dataDxfId="95" dataCellStyle="Normal 2"/>
    <tableColumn id="4" xr3:uid="{00000000-0010-0000-0000-000004000000}" name="Cotation boursière ou site Internet d’entreprise " dataDxfId="94"/>
    <tableColumn id="8" xr3:uid="{22462830-EB9B-4EA7-8DF6-E0AD5C287116}" name="Rapport financier audité (si indisponible, bilan comptable ou flux de trésorerie…)" dataDxfId="93"/>
    <tableColumn id="6" xr3:uid="{00000000-0010-0000-0000-000006000000}" name="Rapport de paiements à l’État" dataDxfId="92"/>
  </tableColumns>
  <tableStyleInfo name="EITI Tab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1000000}" name="Government_agencies" displayName="Government_agencies" ref="B20:E110" totalsRowShown="0" headerRowDxfId="91" dataDxfId="90" tableBorderDxfId="89" headerRowCellStyle="Normal 2">
  <autoFilter ref="B20:E110" xr:uid="{00000000-0009-0000-0100-00000B000000}"/>
  <tableColumns count="4">
    <tableColumn id="1" xr3:uid="{00000000-0010-0000-0100-000001000000}" name="Nom complet de l’entité" dataDxfId="88" dataCellStyle="Normal 2"/>
    <tableColumn id="4" xr3:uid="{A515A55C-F4BE-4632-9726-8C5991446E4D}" name="Type d'Agence" dataDxfId="87" dataCellStyle="Normal 2"/>
    <tableColumn id="2" xr3:uid="{00000000-0010-0000-0100-000002000000}" name="N° d’identifiant (le cas échéant)" dataDxfId="86"/>
    <tableColumn id="3" xr3:uid="{00000000-0010-0000-0100-000003000000}" name="Total déclaré" dataDxfId="85"/>
  </tableColumns>
  <tableStyleInfo name="EITI Table 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2000000}" name="Companies15" displayName="Companies15" ref="B610:K645" totalsRowShown="0" headerRowDxfId="84" dataDxfId="83" tableBorderDxfId="82" headerRowCellStyle="Normal 2">
  <autoFilter ref="B610:K645" xr:uid="{00000000-0009-0000-0100-00000E000000}"/>
  <tableColumns count="10">
    <tableColumn id="1" xr3:uid="{00000000-0010-0000-0200-000001000000}" name="Nom complet du projet" dataDxfId="81"/>
    <tableColumn id="2" xr3:uid="{00000000-0010-0000-0200-000002000000}" name="Référence(s) de la convention juridique : contrat, licence, bail, concession,..." dataDxfId="80"/>
    <tableColumn id="3" xr3:uid="{00000000-0010-0000-0200-000003000000}" name="Sociétés associées, commencer par l’Opérateur" dataDxfId="79"/>
    <tableColumn id="5" xr3:uid="{00000000-0010-0000-0200-000005000000}" name="Matières premières (une matière/ligne)" dataDxfId="78" dataCellStyle="Normal 2">
      <calculatedColumnFormula>+VLOOKUP(Companies15[[#This Row],[Nom complet du projet]],B$119:F$607,5,0)</calculatedColumnFormula>
    </tableColumn>
    <tableColumn id="6" xr3:uid="{00000000-0010-0000-0200-000006000000}" name="Statut" dataDxfId="77"/>
    <tableColumn id="7" xr3:uid="{00000000-0010-0000-0200-000007000000}" name="Volume de production" dataDxfId="76"/>
    <tableColumn id="8" xr3:uid="{00000000-0010-0000-0200-000008000000}" name="Unité" dataDxfId="75"/>
    <tableColumn id="9" xr3:uid="{69ACE613-4186-4537-828E-9BCF9A056E9C}" name="Valeur de production" dataDxfId="74"/>
    <tableColumn id="10" xr3:uid="{34361E49-3DC3-4CE9-84F8-49A8DCDE718A}" name="Devise" dataDxfId="73"/>
    <tableColumn id="4" xr3:uid="{4FB3457F-DBC1-4E5D-A6D9-7A57D0C1D2F7}" name="Colonne1" dataDxfId="72"/>
  </tableColumns>
  <tableStyleInfo name="EITI Table 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Government_revenues_table" displayName="Government_revenues_table" ref="B21:K196" totalsRowShown="0" headerRowDxfId="71" dataDxfId="70">
  <autoFilter ref="B21:K196" xr:uid="{00000000-0009-0000-0100-000006000000}"/>
  <sortState ref="B22:K196">
    <sortCondition descending="1" ref="J21:J196"/>
  </sortState>
  <tableColumns count="10">
    <tableColumn id="8" xr3:uid="{00000000-0010-0000-0300-000008000000}" name="GFS Niveau 1" dataDxfId="69"/>
    <tableColumn id="9" xr3:uid="{00000000-0010-0000-0300-000009000000}" name="GFS Niveau 2" dataDxfId="68"/>
    <tableColumn id="10" xr3:uid="{00000000-0010-0000-0300-00000A000000}" name="GFS Niveau 3" dataDxfId="67"/>
    <tableColumn id="7" xr3:uid="{00000000-0010-0000-0300-000007000000}" name="GFS Niveau 4" dataDxfId="66"/>
    <tableColumn id="1" xr3:uid="{00000000-0010-0000-0300-000001000000}" name="Classification SFP" dataDxfId="65"/>
    <tableColumn id="11" xr3:uid="{00000000-0010-0000-0300-00000B000000}" name="Secteur" dataDxfId="64"/>
    <tableColumn id="3" xr3:uid="{00000000-0010-0000-0300-000003000000}" name="Nom du flux de revenus" dataDxfId="63"/>
    <tableColumn id="4" xr3:uid="{00000000-0010-0000-0300-000004000000}" name="Entité de l’État" dataDxfId="62"/>
    <tableColumn id="5" xr3:uid="{00000000-0010-0000-0300-000005000000}" name="Valeur des revenus" dataDxfId="61"/>
    <tableColumn id="2" xr3:uid="{8F9EFD48-22AC-49D1-90C9-330FE689ED70}" name="Devise" dataDxfId="60"/>
  </tableColumns>
  <tableStyleInfo name="EITI Table 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4000000}" name="Table10" displayName="Table10" ref="B14:N2968" totalsRowShown="0" headerRowDxfId="59" dataDxfId="58">
  <autoFilter ref="B14:N2968" xr:uid="{00000000-0009-0000-0100-00000A000000}"/>
  <tableColumns count="13">
    <tableColumn id="7" xr3:uid="{00000000-0010-0000-0400-000007000000}" name="Secteur" dataDxfId="57"/>
    <tableColumn id="1" xr3:uid="{00000000-0010-0000-0400-000001000000}" name="Entreprise" dataDxfId="56"/>
    <tableColumn id="3" xr3:uid="{00000000-0010-0000-0400-000003000000}" name="Entité de l’État" dataDxfId="55"/>
    <tableColumn id="4" xr3:uid="{00000000-0010-0000-0400-000004000000}" name="Nom du paiement" dataDxfId="54"/>
    <tableColumn id="5" xr3:uid="{00000000-0010-0000-0400-000005000000}" name="Perçu par projet (O/N)" dataDxfId="53"/>
    <tableColumn id="6" xr3:uid="{00000000-0010-0000-0400-000006000000}" name="Déclaré par projet (O/N)" dataDxfId="52"/>
    <tableColumn id="2" xr3:uid="{00000000-0010-0000-0400-000002000000}" name="Nom du projet" dataDxfId="51"/>
    <tableColumn id="13" xr3:uid="{00000000-0010-0000-0400-00000D000000}" name="Devise de déclaration" dataDxfId="50"/>
    <tableColumn id="14" xr3:uid="{00000000-0010-0000-0400-00000E000000}" name="Valeur de revenus" dataDxfId="49"/>
    <tableColumn id="18" xr3:uid="{00000000-0010-0000-0400-000012000000}" name="Paiement effectué en nature?" dataDxfId="48"/>
    <tableColumn id="8" xr3:uid="{4EDA321B-D206-45BE-AA21-450873EED28F}" name="Volume en nature (si applicable)" dataDxfId="47"/>
    <tableColumn id="9" xr3:uid="{7C32B81E-95F3-4AFA-A063-B66F8C1C5A0B}" name="Unité (si applicable)" dataDxfId="46"/>
    <tableColumn id="11" xr3:uid="{F3B0EE0C-7585-4B02-A792-5C92BFE24FBA}" name="Commentaires" dataDxfId="45"/>
  </tableColumns>
  <tableStyleInfo name="EITI Table 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5000000}" name="Table1_Country_codes_and_currencies" displayName="Table1_Country_codes_and_currencies" ref="A2:G246" totalsRowShown="0" headerRowDxfId="44" dataDxfId="43">
  <autoFilter ref="A2:G246" xr:uid="{00000000-0009-0000-0100-000001000000}"/>
  <sortState ref="A3:G246">
    <sortCondition ref="A2:A246"/>
  </sortState>
  <tableColumns count="7">
    <tableColumn id="1" xr3:uid="{00000000-0010-0000-0500-000001000000}" name="Nom de pays ou région" dataDxfId="42"/>
    <tableColumn id="2" xr3:uid="{00000000-0010-0000-0500-000002000000}" name="Code ISO de pays (alpha 2)" dataDxfId="41"/>
    <tableColumn id="3" xr3:uid="{00000000-0010-0000-0500-000003000000}" name="Code ISO de devise (alpha 3)" dataDxfId="40"/>
    <tableColumn id="4" xr3:uid="{00000000-0010-0000-0500-000004000000}" name="Code numérique ISO (UN M49)" dataDxfId="39"/>
    <tableColumn id="5" xr3:uid="{00000000-0010-0000-0500-000005000000}" name="Code de devise (ISO 4217)" dataDxfId="38"/>
    <tableColumn id="6" xr3:uid="{00000000-0010-0000-0500-000006000000}" name="Code numérique de devise (ISO 4217)" dataDxfId="37"/>
    <tableColumn id="7" xr3:uid="{00000000-0010-0000-0500-000007000000}" name="Devise" dataDxfId="36"/>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6000000}" name="Table2_Simple_options" displayName="Table2_Simple_options" ref="I2:I7" totalsRowShown="0" headerRowDxfId="35" dataDxfId="34">
  <autoFilter ref="I2:I7" xr:uid="{00000000-0009-0000-0100-000002000000}"/>
  <tableColumns count="1">
    <tableColumn id="1" xr3:uid="{00000000-0010-0000-0600-000001000000}" name="Liste" dataDxfId="33"/>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7000000}" name="Table4_Currency_code_list" displayName="Table4_Currency_code_list" ref="I10:K168" totalsRowShown="0" headerRowDxfId="32" dataDxfId="30" headerRowBorderDxfId="31" tableBorderDxfId="29">
  <autoFilter ref="I10:K168" xr:uid="{00000000-0009-0000-0100-000004000000}"/>
  <tableColumns count="3">
    <tableColumn id="1" xr3:uid="{00000000-0010-0000-0700-000001000000}" name="Code de devise (ISO 4217)" dataDxfId="28"/>
    <tableColumn id="2" xr3:uid="{00000000-0010-0000-0700-000002000000}" name="Code numérique de devise (ISO 4217)" dataDxfId="27"/>
    <tableColumn id="3" xr3:uid="{00000000-0010-0000-0700-000003000000}" name="Devise" dataDxfId="26"/>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Table3_Reporting_options" displayName="Table3_Reporting_options" ref="K2:K7" totalsRowShown="0" headerRowDxfId="25" dataDxfId="24">
  <autoFilter ref="K2:K7" xr:uid="{00000000-0009-0000-0100-000003000000}"/>
  <tableColumns count="1">
    <tableColumn id="1" xr3:uid="{00000000-0010-0000-0800-000001000000}" name="Liste" dataDxfId="23"/>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A000000}" name="Table6_GFS_codes_classification" displayName="Table6_GFS_codes_classification" ref="S2:Y30" totalsRowShown="0" headerRowDxfId="22" dataDxfId="21">
  <autoFilter ref="S2:Y30" xr:uid="{00000000-0009-0000-0100-000007000000}"/>
  <tableColumns count="7">
    <tableColumn id="4" xr3:uid="{00000000-0010-0000-0A00-000004000000}" name="Combiné" dataDxfId="20"/>
    <tableColumn id="1" xr3:uid="{00000000-0010-0000-0A00-000001000000}" name="Codes GFS des flux de revenus issus des entreprises extractives" dataDxfId="19"/>
    <tableColumn id="2" xr3:uid="{00000000-0010-0000-0A00-000002000000}" name="Code GFS" dataDxfId="18"/>
    <tableColumn id="5" xr3:uid="{00000000-0010-0000-0A00-000005000000}" name="GFS Niveau 1" dataDxfId="17"/>
    <tableColumn id="6" xr3:uid="{00000000-0010-0000-0A00-000006000000}" name="GFS Niveau 2" dataDxfId="16"/>
    <tableColumn id="7" xr3:uid="{00000000-0010-0000-0A00-000007000000}" name="GFS Niveau 3" dataDxfId="15"/>
    <tableColumn id="8" xr3:uid="{00000000-0010-0000-0A00-000008000000}" name="GFS Niveau 4" dataDxfId="14"/>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B000000}" name="Table7_sectors" displayName="Table7_sectors" ref="AA2:AA9" totalsRowShown="0" headerRowDxfId="13" dataDxfId="12">
  <autoFilter ref="AA2:AA9" xr:uid="{00000000-0009-0000-0100-000008000000}"/>
  <tableColumns count="1">
    <tableColumn id="1" xr3:uid="{00000000-0010-0000-0B00-000001000000}" name="Secteur (s)" dataDxfId="11"/>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C000000}" name="Table12" displayName="Table12" ref="AC2:AC8" totalsRowShown="0" headerRowDxfId="10" dataDxfId="9">
  <autoFilter ref="AC2:AC8" xr:uid="{00000000-0009-0000-0100-00000C000000}"/>
  <tableColumns count="1">
    <tableColumn id="1" xr3:uid="{00000000-0010-0000-0C00-000001000000}" name="Étapes du projet" dataDxfId="8"/>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EDD3455F-4958-4C88-AAD7-2B3E95C9C1C1}" name="Table15" displayName="Table15" ref="AE2:AE7" totalsRowShown="0" headerRowDxfId="7" dataDxfId="6">
  <autoFilter ref="AE2:AE7" xr:uid="{CD58DBE6-DBB8-4355-BE05-6A7896FEE10E}"/>
  <tableColumns count="1">
    <tableColumn id="1" xr3:uid="{6A3BD155-D04E-45FA-B3C6-8D7C66767FAA}" name="Type d'Agence" dataDxfId="5"/>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9000000}" name="Table5_Commodities_list" displayName="Table5_Commodities_list" ref="N2:P74" totalsRowShown="0" headerRowDxfId="4" dataDxfId="3">
  <autoFilter ref="N2:P74" xr:uid="{00000000-0009-0000-0100-000005000000}"/>
  <tableColumns count="3">
    <tableColumn id="1" xr3:uid="{00000000-0010-0000-0900-000001000000}" name="Code de produit HS" dataDxfId="2"/>
    <tableColumn id="4" xr3:uid="{3E801F50-2500-42BD-BE8A-30F558C882A2}" name="Description de produit HS" dataDxfId="1"/>
    <tableColumn id="3" xr3:uid="{00000000-0010-0000-0900-000003000000}" name="Description de produit HS av. volume" dataDxfId="0"/>
  </tableColumns>
  <tableStyleInfo name="TableStyleMedium16"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iti.org/fr/pays" TargetMode="External"/><Relationship Id="rId3" Type="http://schemas.openxmlformats.org/officeDocument/2006/relationships/hyperlink" Target="mailto:data@eiti.org" TargetMode="External"/><Relationship Id="rId7" Type="http://schemas.openxmlformats.org/officeDocument/2006/relationships/hyperlink" Target="https://eiti.org/fr" TargetMode="External"/><Relationship Id="rId12" Type="http://schemas.openxmlformats.org/officeDocument/2006/relationships/drawing" Target="../drawings/drawing1.xml"/><Relationship Id="rId2" Type="http://schemas.openxmlformats.org/officeDocument/2006/relationships/hyperlink" Target="mailto:data@eiti.org" TargetMode="External"/><Relationship Id="rId1" Type="http://schemas.openxmlformats.org/officeDocument/2006/relationships/hyperlink" Target="mailto:data@eiti.org" TargetMode="External"/><Relationship Id="rId6" Type="http://schemas.openxmlformats.org/officeDocument/2006/relationships/hyperlink" Target="mailto:data@eiti.org" TargetMode="External"/><Relationship Id="rId11" Type="http://schemas.openxmlformats.org/officeDocument/2006/relationships/printerSettings" Target="../printerSettings/printerSettings1.bin"/><Relationship Id="rId5" Type="http://schemas.openxmlformats.org/officeDocument/2006/relationships/hyperlink" Target="https://eiti.org/fr/donnees" TargetMode="External"/><Relationship Id="rId10" Type="http://schemas.openxmlformats.org/officeDocument/2006/relationships/hyperlink" Target="mailto:data@eiti.org" TargetMode="External"/><Relationship Id="rId4" Type="http://schemas.openxmlformats.org/officeDocument/2006/relationships/hyperlink" Target="mailto:data@eiti.org" TargetMode="External"/><Relationship Id="rId9" Type="http://schemas.openxmlformats.org/officeDocument/2006/relationships/hyperlink" Target="https://eiti.org/fr/document/modele-donnees-resumees-itie"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eiti.org/fr/document/modele-donnees-resumees-itie" TargetMode="External"/><Relationship Id="rId13" Type="http://schemas.openxmlformats.org/officeDocument/2006/relationships/hyperlink" Target="mailto:A.ayari@enerteam.tn" TargetMode="External"/><Relationship Id="rId18" Type="http://schemas.openxmlformats.org/officeDocument/2006/relationships/drawing" Target="../drawings/drawing2.xml"/><Relationship Id="rId3" Type="http://schemas.openxmlformats.org/officeDocument/2006/relationships/hyperlink" Target="mailto:data@eiti.org" TargetMode="External"/><Relationship Id="rId7" Type="http://schemas.openxmlformats.org/officeDocument/2006/relationships/hyperlink" Target="https://eiti.org/fr/pays" TargetMode="External"/><Relationship Id="rId12" Type="http://schemas.openxmlformats.org/officeDocument/2006/relationships/hyperlink" Target="https://www.tsl-itierdc.org/donnees-itie/" TargetMode="External"/><Relationship Id="rId17" Type="http://schemas.openxmlformats.org/officeDocument/2006/relationships/printerSettings" Target="../printerSettings/printerSettings2.bin"/><Relationship Id="rId2" Type="http://schemas.openxmlformats.org/officeDocument/2006/relationships/hyperlink" Target="mailto:data@eiti.org" TargetMode="External"/><Relationship Id="rId16" Type="http://schemas.openxmlformats.org/officeDocument/2006/relationships/hyperlink" Target="https://datawarehouse.ctcpm.cd/" TargetMode="External"/><Relationship Id="rId1" Type="http://schemas.openxmlformats.org/officeDocument/2006/relationships/hyperlink" Target="mailto:data@eiti.org" TargetMode="External"/><Relationship Id="rId6" Type="http://schemas.openxmlformats.org/officeDocument/2006/relationships/hyperlink" Target="https://eiti.org/fr" TargetMode="External"/><Relationship Id="rId11" Type="http://schemas.openxmlformats.org/officeDocument/2006/relationships/hyperlink" Target="https://eiti.org/fr/document/norme-itie-2019" TargetMode="External"/><Relationship Id="rId5" Type="http://schemas.openxmlformats.org/officeDocument/2006/relationships/hyperlink" Target="mailto:data@eiti.org" TargetMode="External"/><Relationship Id="rId15" Type="http://schemas.openxmlformats.org/officeDocument/2006/relationships/hyperlink" Target="https://drive.google.com/drive/folders/1GO0jz65wxZIVzV4vC_ioYsmcyqE1LVSz" TargetMode="External"/><Relationship Id="rId10" Type="http://schemas.openxmlformats.org/officeDocument/2006/relationships/hyperlink" Target="https://eiti.org/fr/document/norme-itie-2016" TargetMode="External"/><Relationship Id="rId4" Type="http://schemas.openxmlformats.org/officeDocument/2006/relationships/hyperlink" Target="mailto:data@eiti.org" TargetMode="External"/><Relationship Id="rId9" Type="http://schemas.openxmlformats.org/officeDocument/2006/relationships/hyperlink" Target="https://fr.wikipedia.org/wiki/ISO_4217" TargetMode="External"/><Relationship Id="rId14" Type="http://schemas.openxmlformats.org/officeDocument/2006/relationships/hyperlink" Target="https://www.bcc.cd/publications/rapports-annuels/rapport-annuel-2023-0"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eiti.org/fr/document/norme-itie-2016" TargetMode="External"/><Relationship Id="rId18" Type="http://schemas.openxmlformats.org/officeDocument/2006/relationships/hyperlink" Target="https://eiti.org/fr/document/norme-itie-2016" TargetMode="External"/><Relationship Id="rId26" Type="http://schemas.openxmlformats.org/officeDocument/2006/relationships/hyperlink" Target="mailto:data@eiti.org" TargetMode="External"/><Relationship Id="rId39" Type="http://schemas.openxmlformats.org/officeDocument/2006/relationships/hyperlink" Target="https://www.bcc.cd/publications/rapports-annuels/rapport-annuel-2023-0" TargetMode="External"/><Relationship Id="rId21" Type="http://schemas.openxmlformats.org/officeDocument/2006/relationships/hyperlink" Target="https://eiti.org/fr/document/norme-itie-2016" TargetMode="External"/><Relationship Id="rId34" Type="http://schemas.openxmlformats.org/officeDocument/2006/relationships/hyperlink" Target="https://www.dgi.gouv.cd/categories/fiscalite/" TargetMode="External"/><Relationship Id="rId42" Type="http://schemas.openxmlformats.org/officeDocument/2006/relationships/hyperlink" Target="https://www.gecamines.cd/rapport/" TargetMode="External"/><Relationship Id="rId47" Type="http://schemas.openxmlformats.org/officeDocument/2006/relationships/hyperlink" Target="https://csp.cd/fileadmin/templates/php/consult.php" TargetMode="External"/><Relationship Id="rId50" Type="http://schemas.openxmlformats.org/officeDocument/2006/relationships/hyperlink" Target="https://datawarehouse.ctcpm.cd/emine/proprietaire/effectif" TargetMode="External"/><Relationship Id="rId55" Type="http://schemas.openxmlformats.org/officeDocument/2006/relationships/printerSettings" Target="../printerSettings/printerSettings3.bin"/><Relationship Id="rId7" Type="http://schemas.openxmlformats.org/officeDocument/2006/relationships/hyperlink" Target="https://eiti.org/fr/document/norme-itie-2016" TargetMode="External"/><Relationship Id="rId2" Type="http://schemas.openxmlformats.org/officeDocument/2006/relationships/hyperlink" Target="https://eiti.org/fr/document/norme-itie-2016" TargetMode="External"/><Relationship Id="rId16" Type="http://schemas.openxmlformats.org/officeDocument/2006/relationships/hyperlink" Target="https://eiti.org/fr/document/norme-itie-2016" TargetMode="External"/><Relationship Id="rId29" Type="http://schemas.openxmlformats.org/officeDocument/2006/relationships/hyperlink" Target="https://eiti.org/fr/document/norme-itie-2016" TargetMode="External"/><Relationship Id="rId11" Type="http://schemas.openxmlformats.org/officeDocument/2006/relationships/hyperlink" Target="https://eiti.org/fr/document/norme-itie-2016" TargetMode="External"/><Relationship Id="rId24" Type="http://schemas.openxmlformats.org/officeDocument/2006/relationships/hyperlink" Target="mailto:data@eiti.org" TargetMode="External"/><Relationship Id="rId32" Type="http://schemas.openxmlformats.org/officeDocument/2006/relationships/hyperlink" Target="https://eiti.org/fr/document/exigences-norme-itie-2016" TargetMode="External"/><Relationship Id="rId37" Type="http://schemas.openxmlformats.org/officeDocument/2006/relationships/hyperlink" Target="https://datawarehouse.e-hydro.cd/ehydro/cadre/juridique/contrat/principal/tous/contrant/tc" TargetMode="External"/><Relationship Id="rId40" Type="http://schemas.openxmlformats.org/officeDocument/2006/relationships/hyperlink" Target="https://datawarehouse.ctcpm.cd/emine/cadre/juridique/legislation/Codes%20miniers" TargetMode="External"/><Relationship Id="rId45" Type="http://schemas.openxmlformats.org/officeDocument/2006/relationships/hyperlink" Target="https://csp.cd/fileadmin/templates/php/consult.php" TargetMode="External"/><Relationship Id="rId53" Type="http://schemas.openxmlformats.org/officeDocument/2006/relationships/hyperlink" Target="https://www.bcc.cd/publications/rapports-annuels/rapport-annuel-2023-0" TargetMode="External"/><Relationship Id="rId5" Type="http://schemas.openxmlformats.org/officeDocument/2006/relationships/hyperlink" Target="https://eiti.org/fr/document/norme-itie-2016" TargetMode="External"/><Relationship Id="rId10" Type="http://schemas.openxmlformats.org/officeDocument/2006/relationships/hyperlink" Target="https://eiti.org/fr/document/norme-itie-2016" TargetMode="External"/><Relationship Id="rId19" Type="http://schemas.openxmlformats.org/officeDocument/2006/relationships/hyperlink" Target="https://eiti.org/fr/document/norme-itie-2016" TargetMode="External"/><Relationship Id="rId31" Type="http://schemas.openxmlformats.org/officeDocument/2006/relationships/hyperlink" Target="https://eiti.org/fr" TargetMode="External"/><Relationship Id="rId44" Type="http://schemas.openxmlformats.org/officeDocument/2006/relationships/hyperlink" Target="https://www.itierdc.net/contrats-forestiers/" TargetMode="External"/><Relationship Id="rId52" Type="http://schemas.openxmlformats.org/officeDocument/2006/relationships/hyperlink" Target="https://www.bcc.cd/publications/rapports-annuels/rapport-annuel-2023-0" TargetMode="External"/><Relationship Id="rId4" Type="http://schemas.openxmlformats.org/officeDocument/2006/relationships/hyperlink" Target="https://eiti.org/fr/document/norme-itie-2016" TargetMode="External"/><Relationship Id="rId9" Type="http://schemas.openxmlformats.org/officeDocument/2006/relationships/hyperlink" Target="https://eiti.org/fr/document/norme-itie-2016" TargetMode="External"/><Relationship Id="rId14" Type="http://schemas.openxmlformats.org/officeDocument/2006/relationships/hyperlink" Target="https://eiti.org/fr/document/norme-itie-2016" TargetMode="External"/><Relationship Id="rId22" Type="http://schemas.openxmlformats.org/officeDocument/2006/relationships/hyperlink" Target="mailto:data@eiti.org" TargetMode="External"/><Relationship Id="rId27" Type="http://schemas.openxmlformats.org/officeDocument/2006/relationships/hyperlink" Target="https://eiti.org/fr/pays" TargetMode="External"/><Relationship Id="rId30" Type="http://schemas.openxmlformats.org/officeDocument/2006/relationships/hyperlink" Target="https://eiti.org/fr/document/norme-itie-2016" TargetMode="External"/><Relationship Id="rId35" Type="http://schemas.openxmlformats.org/officeDocument/2006/relationships/hyperlink" Target="https://www.itierdc.net/carte-de-la-rdc-cliquable/registre-petrolier/" TargetMode="External"/><Relationship Id="rId43" Type="http://schemas.openxmlformats.org/officeDocument/2006/relationships/hyperlink" Target="https://cami.cd/wp-content/uploads/2025/10/REGISTRE_DM_DT_30_09_2025.pdf" TargetMode="External"/><Relationship Id="rId48" Type="http://schemas.openxmlformats.org/officeDocument/2006/relationships/hyperlink" Target="https://csp.cd/fileadmin/templates/php/consult.php" TargetMode="External"/><Relationship Id="rId56" Type="http://schemas.openxmlformats.org/officeDocument/2006/relationships/drawing" Target="../drawings/drawing3.xml"/><Relationship Id="rId8" Type="http://schemas.openxmlformats.org/officeDocument/2006/relationships/hyperlink" Target="https://eiti.org/fr/document/norme-itie-2016" TargetMode="External"/><Relationship Id="rId51" Type="http://schemas.openxmlformats.org/officeDocument/2006/relationships/hyperlink" Target="https://www.bcc.cd/publications/rapports-annuels/rapport-annuel-2023-0" TargetMode="External"/><Relationship Id="rId3" Type="http://schemas.openxmlformats.org/officeDocument/2006/relationships/hyperlink" Target="https://eiti.org/fr/document/norme-itie-2016" TargetMode="External"/><Relationship Id="rId12" Type="http://schemas.openxmlformats.org/officeDocument/2006/relationships/hyperlink" Target="https://eiti.org/fr/document/norme-itie-2016" TargetMode="External"/><Relationship Id="rId17" Type="http://schemas.openxmlformats.org/officeDocument/2006/relationships/hyperlink" Target="https://eiti.org/fr/document/norme-itie-2016" TargetMode="External"/><Relationship Id="rId25" Type="http://schemas.openxmlformats.org/officeDocument/2006/relationships/hyperlink" Target="mailto:data@eiti.org" TargetMode="External"/><Relationship Id="rId33" Type="http://schemas.openxmlformats.org/officeDocument/2006/relationships/hyperlink" Target="http://www.wcoomd.org/fr/topics/nomenclature/instrument-and-tools/hs-nomenclature-2017-edition/hs-nomenclature-2017-edition.aspx" TargetMode="External"/><Relationship Id="rId38" Type="http://schemas.openxmlformats.org/officeDocument/2006/relationships/hyperlink" Target="https://budget.gouv.cd/budget-2023/" TargetMode="External"/><Relationship Id="rId46" Type="http://schemas.openxmlformats.org/officeDocument/2006/relationships/hyperlink" Target="https://congominespdfstorage.blob.core.windows.net/congominespdfstorage/Etats%20financiers%202023%20de%20COMINIERE%5B1%5D.pdf" TargetMode="External"/><Relationship Id="rId20" Type="http://schemas.openxmlformats.org/officeDocument/2006/relationships/hyperlink" Target="https://eiti.org/fr/document/norme-itie-2016" TargetMode="External"/><Relationship Id="rId41" Type="http://schemas.openxmlformats.org/officeDocument/2006/relationships/hyperlink" Target="https://cami.cd/procedures/" TargetMode="External"/><Relationship Id="rId54" Type="http://schemas.openxmlformats.org/officeDocument/2006/relationships/hyperlink" Target="https://datawarehouse.ctcpm.cd/emine/impact/environemental" TargetMode="External"/><Relationship Id="rId1" Type="http://schemas.openxmlformats.org/officeDocument/2006/relationships/hyperlink" Target="https://eiti.org/fr/document/norme-itie-2016" TargetMode="External"/><Relationship Id="rId6" Type="http://schemas.openxmlformats.org/officeDocument/2006/relationships/hyperlink" Target="https://eiti.org/fr/document/norme-itie-2016" TargetMode="External"/><Relationship Id="rId15" Type="http://schemas.openxmlformats.org/officeDocument/2006/relationships/hyperlink" Target="https://eiti.org/fr/document/norme-itie-2016" TargetMode="External"/><Relationship Id="rId23" Type="http://schemas.openxmlformats.org/officeDocument/2006/relationships/hyperlink" Target="mailto:data@eiti.org" TargetMode="External"/><Relationship Id="rId28" Type="http://schemas.openxmlformats.org/officeDocument/2006/relationships/hyperlink" Target="https://eiti.org/fr/document/modele-donnees-resumees-itie" TargetMode="External"/><Relationship Id="rId36" Type="http://schemas.openxmlformats.org/officeDocument/2006/relationships/hyperlink" Target="https://datawarehouse.ctcpm.cd/emine/cadre/juridique/contrat/principaltous/contrant/tc" TargetMode="External"/><Relationship Id="rId49" Type="http://schemas.openxmlformats.org/officeDocument/2006/relationships/hyperlink" Target="https://www.bcc.cd/publications/rapports-annuels/rapport-annuel-2023-0" TargetMode="External"/></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eiti.org/fr/pays" TargetMode="External"/><Relationship Id="rId7" Type="http://schemas.openxmlformats.org/officeDocument/2006/relationships/drawing" Target="../drawings/drawing4.xml"/><Relationship Id="rId2" Type="http://schemas.openxmlformats.org/officeDocument/2006/relationships/hyperlink" Target="https://eiti.org/fr/document/modele-donnees-resumees-itie" TargetMode="External"/><Relationship Id="rId1" Type="http://schemas.openxmlformats.org/officeDocument/2006/relationships/hyperlink" Target="mailto:data@eiti.org" TargetMode="External"/><Relationship Id="rId6" Type="http://schemas.openxmlformats.org/officeDocument/2006/relationships/printerSettings" Target="../printerSettings/printerSettings4.bin"/><Relationship Id="rId5" Type="http://schemas.openxmlformats.org/officeDocument/2006/relationships/hyperlink" Target="https://datawarehouse.ctcpm.cd/emine/cadre/juridique/contrat/principal/details/6/tc" TargetMode="External"/><Relationship Id="rId10" Type="http://schemas.openxmlformats.org/officeDocument/2006/relationships/table" Target="../tables/table3.xml"/><Relationship Id="rId4" Type="http://schemas.openxmlformats.org/officeDocument/2006/relationships/hyperlink" Target="mailto:data@eiti.org" TargetMode="External"/><Relationship Id="rId9" Type="http://schemas.openxmlformats.org/officeDocument/2006/relationships/table" Target="../tables/table2.xml"/></Relationships>
</file>

<file path=xl/worksheets/_rels/sheet5.xml.rels><?xml version="1.0" encoding="UTF-8" standalone="yes"?>
<Relationships xmlns="http://schemas.openxmlformats.org/package/2006/relationships"><Relationship Id="rId8" Type="http://schemas.openxmlformats.org/officeDocument/2006/relationships/hyperlink" Target="https://www.imf.org/external/np/sta/gfsm/" TargetMode="External"/><Relationship Id="rId13" Type="http://schemas.openxmlformats.org/officeDocument/2006/relationships/table" Target="../tables/table4.xml"/><Relationship Id="rId3" Type="http://schemas.openxmlformats.org/officeDocument/2006/relationships/hyperlink" Target="https://eiti.org/document/standard" TargetMode="External"/><Relationship Id="rId7" Type="http://schemas.openxmlformats.org/officeDocument/2006/relationships/hyperlink" Target="mailto:data@eiti.org" TargetMode="External"/><Relationship Id="rId12" Type="http://schemas.openxmlformats.org/officeDocument/2006/relationships/drawing" Target="../drawings/drawing5.xml"/><Relationship Id="rId2" Type="http://schemas.openxmlformats.org/officeDocument/2006/relationships/hyperlink" Target="mailto:data@eiti.org" TargetMode="External"/><Relationship Id="rId1" Type="http://schemas.openxmlformats.org/officeDocument/2006/relationships/hyperlink" Target="https://eiti.org/document/standard" TargetMode="External"/><Relationship Id="rId6" Type="http://schemas.openxmlformats.org/officeDocument/2006/relationships/hyperlink" Target="https://eiti.org/fr/pays" TargetMode="External"/><Relationship Id="rId11" Type="http://schemas.openxmlformats.org/officeDocument/2006/relationships/printerSettings" Target="../printerSettings/printerSettings5.bin"/><Relationship Id="rId5" Type="http://schemas.openxmlformats.org/officeDocument/2006/relationships/hyperlink" Target="https://eiti.org/fr/document/modele-donnees-resumees-itie" TargetMode="External"/><Relationship Id="rId10" Type="http://schemas.openxmlformats.org/officeDocument/2006/relationships/hyperlink" Target="https://eiti.org/fr/document/exigences-norme-itie-2016" TargetMode="External"/><Relationship Id="rId4" Type="http://schemas.openxmlformats.org/officeDocument/2006/relationships/hyperlink" Target="https://eiti.org/fr/document/norme-itie-2016" TargetMode="External"/><Relationship Id="rId9" Type="http://schemas.openxmlformats.org/officeDocument/2006/relationships/hyperlink" Target="https://eiti.org/fr/document/modele-donnees-resumees-itie" TargetMode="External"/></Relationships>
</file>

<file path=xl/worksheets/_rels/sheet6.xml.rels><?xml version="1.0" encoding="UTF-8" standalone="yes"?>
<Relationships xmlns="http://schemas.openxmlformats.org/package/2006/relationships"><Relationship Id="rId8" Type="http://schemas.openxmlformats.org/officeDocument/2006/relationships/table" Target="../tables/table5.xml"/><Relationship Id="rId3" Type="http://schemas.openxmlformats.org/officeDocument/2006/relationships/hyperlink" Target="https://eiti.org/fr/document/modele-donnees-resumees-itie" TargetMode="External"/><Relationship Id="rId7" Type="http://schemas.openxmlformats.org/officeDocument/2006/relationships/printerSettings" Target="../printerSettings/printerSettings6.bin"/><Relationship Id="rId2" Type="http://schemas.openxmlformats.org/officeDocument/2006/relationships/hyperlink" Target="mailto:data@eiti.org" TargetMode="External"/><Relationship Id="rId1" Type="http://schemas.openxmlformats.org/officeDocument/2006/relationships/hyperlink" Target="https://eiti.org/document/standard" TargetMode="External"/><Relationship Id="rId6" Type="http://schemas.openxmlformats.org/officeDocument/2006/relationships/hyperlink" Target="https://eiti.org/fr/document/exigences-norme-itie-2016" TargetMode="External"/><Relationship Id="rId5" Type="http://schemas.openxmlformats.org/officeDocument/2006/relationships/hyperlink" Target="mailto:data@eiti.org" TargetMode="External"/><Relationship Id="rId4" Type="http://schemas.openxmlformats.org/officeDocument/2006/relationships/hyperlink" Target="https://eiti.org/fr/pays" TargetMode="External"/></Relationships>
</file>

<file path=xl/worksheets/_rels/sheet7.xml.rels><?xml version="1.0" encoding="UTF-8" standalone="yes"?>
<Relationships xmlns="http://schemas.openxmlformats.org/package/2006/relationships"><Relationship Id="rId8" Type="http://schemas.openxmlformats.org/officeDocument/2006/relationships/table" Target="../tables/table11.xml"/><Relationship Id="rId3" Type="http://schemas.openxmlformats.org/officeDocument/2006/relationships/table" Target="../tables/table6.xml"/><Relationship Id="rId7" Type="http://schemas.openxmlformats.org/officeDocument/2006/relationships/table" Target="../tables/table10.xml"/><Relationship Id="rId2" Type="http://schemas.openxmlformats.org/officeDocument/2006/relationships/drawing" Target="../drawings/drawing6.xml"/><Relationship Id="rId1" Type="http://schemas.openxmlformats.org/officeDocument/2006/relationships/printerSettings" Target="../printerSettings/printerSettings7.bin"/><Relationship Id="rId6" Type="http://schemas.openxmlformats.org/officeDocument/2006/relationships/table" Target="../tables/table9.xml"/><Relationship Id="rId11" Type="http://schemas.openxmlformats.org/officeDocument/2006/relationships/table" Target="../tables/table14.xml"/><Relationship Id="rId5" Type="http://schemas.openxmlformats.org/officeDocument/2006/relationships/table" Target="../tables/table8.xml"/><Relationship Id="rId10" Type="http://schemas.openxmlformats.org/officeDocument/2006/relationships/table" Target="../tables/table13.xml"/><Relationship Id="rId4" Type="http://schemas.openxmlformats.org/officeDocument/2006/relationships/table" Target="../tables/table7.xml"/><Relationship Id="rId9"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O122"/>
  <sheetViews>
    <sheetView showGridLines="0" zoomScale="70" zoomScaleNormal="70" workbookViewId="0">
      <selection activeCell="I9" sqref="I9"/>
    </sheetView>
  </sheetViews>
  <sheetFormatPr baseColWidth="10" defaultColWidth="4" defaultRowHeight="24" customHeight="1" x14ac:dyDescent="0.25"/>
  <cols>
    <col min="1" max="1" width="4" style="12"/>
    <col min="2" max="2" width="4" style="12" hidden="1" customWidth="1"/>
    <col min="3" max="3" width="76.5703125" style="12" customWidth="1"/>
    <col min="4" max="4" width="2.7109375" style="12" customWidth="1"/>
    <col min="5" max="5" width="61.7109375" style="12" customWidth="1"/>
    <col min="6" max="6" width="10.7109375" style="12" customWidth="1"/>
    <col min="7" max="7" width="50.5703125" style="12" customWidth="1"/>
    <col min="8" max="14" width="4" style="12"/>
    <col min="15" max="15" width="42" style="12" bestFit="1" customWidth="1"/>
    <col min="16" max="16384" width="4" style="12"/>
  </cols>
  <sheetData>
    <row r="1" spans="3:7" ht="15.75" customHeight="1" x14ac:dyDescent="0.25"/>
    <row r="2" spans="3:7" ht="16.5" x14ac:dyDescent="0.25"/>
    <row r="3" spans="3:7" ht="16.5" x14ac:dyDescent="0.25">
      <c r="E3" s="13"/>
      <c r="G3" s="13"/>
    </row>
    <row r="4" spans="3:7" ht="16.5" x14ac:dyDescent="0.25">
      <c r="E4" s="13" t="s">
        <v>2135</v>
      </c>
      <c r="F4" s="214"/>
      <c r="G4" s="342">
        <v>46037</v>
      </c>
    </row>
    <row r="5" spans="3:7" ht="16.5" x14ac:dyDescent="0.25"/>
    <row r="6" spans="3:7" ht="27" customHeight="1" x14ac:dyDescent="0.25"/>
    <row r="7" spans="3:7" ht="0.4" customHeight="1" x14ac:dyDescent="0.25"/>
    <row r="8" spans="3:7" ht="19.899999999999999" customHeight="1" x14ac:dyDescent="0.25"/>
    <row r="9" spans="3:7" ht="16.5" x14ac:dyDescent="0.25">
      <c r="C9" s="14"/>
      <c r="D9" s="15"/>
      <c r="E9" s="15"/>
      <c r="F9" s="16"/>
      <c r="G9" s="16"/>
    </row>
    <row r="10" spans="3:7" x14ac:dyDescent="0.25">
      <c r="C10" s="17" t="s">
        <v>2136</v>
      </c>
      <c r="D10" s="18"/>
      <c r="E10" s="18"/>
      <c r="F10" s="16"/>
      <c r="G10" s="16"/>
    </row>
    <row r="11" spans="3:7" ht="16.5" x14ac:dyDescent="0.25">
      <c r="C11" s="19" t="s">
        <v>2369</v>
      </c>
      <c r="D11" s="20"/>
      <c r="E11" s="20"/>
      <c r="F11" s="16"/>
      <c r="G11" s="16"/>
    </row>
    <row r="12" spans="3:7" ht="16.5" x14ac:dyDescent="0.25">
      <c r="C12" s="14"/>
      <c r="D12" s="15"/>
      <c r="E12" s="15"/>
      <c r="F12" s="16"/>
      <c r="G12" s="16"/>
    </row>
    <row r="13" spans="3:7" ht="16.5" x14ac:dyDescent="0.25">
      <c r="C13" s="21" t="s">
        <v>2524</v>
      </c>
      <c r="D13" s="15"/>
      <c r="E13" s="15"/>
      <c r="F13" s="16"/>
      <c r="G13" s="16"/>
    </row>
    <row r="14" spans="3:7" ht="16.5" x14ac:dyDescent="0.25">
      <c r="C14" s="372" t="s">
        <v>2137</v>
      </c>
      <c r="D14" s="372"/>
      <c r="E14" s="372"/>
      <c r="F14" s="16"/>
      <c r="G14" s="16"/>
    </row>
    <row r="15" spans="3:7" ht="16.5" x14ac:dyDescent="0.25">
      <c r="C15" s="22"/>
      <c r="D15" s="22"/>
      <c r="E15" s="22"/>
      <c r="F15" s="16"/>
      <c r="G15" s="16"/>
    </row>
    <row r="16" spans="3:7" ht="16.5" x14ac:dyDescent="0.25">
      <c r="C16" s="23" t="s">
        <v>2138</v>
      </c>
      <c r="D16" s="24"/>
      <c r="E16" s="24"/>
      <c r="F16" s="16"/>
      <c r="G16" s="16"/>
    </row>
    <row r="17" spans="3:7" ht="16.5" x14ac:dyDescent="0.25">
      <c r="C17" s="25" t="s">
        <v>2139</v>
      </c>
      <c r="D17" s="24"/>
      <c r="E17" s="24"/>
      <c r="F17" s="16"/>
      <c r="G17" s="16"/>
    </row>
    <row r="18" spans="3:7" ht="16.5" x14ac:dyDescent="0.25">
      <c r="C18" s="25" t="s">
        <v>2140</v>
      </c>
      <c r="D18" s="24"/>
      <c r="E18" s="24"/>
      <c r="F18" s="16"/>
      <c r="G18" s="16"/>
    </row>
    <row r="19" spans="3:7" ht="16.5" x14ac:dyDescent="0.25">
      <c r="C19" s="380" t="s">
        <v>2141</v>
      </c>
      <c r="D19" s="380"/>
      <c r="E19" s="380"/>
      <c r="F19" s="16"/>
      <c r="G19" s="16"/>
    </row>
    <row r="20" spans="3:7" ht="32.1" customHeight="1" x14ac:dyDescent="0.25">
      <c r="C20" s="371" t="s">
        <v>2142</v>
      </c>
      <c r="D20" s="371"/>
      <c r="E20" s="371"/>
      <c r="F20" s="16"/>
      <c r="G20" s="16"/>
    </row>
    <row r="21" spans="3:7" ht="16.5" x14ac:dyDescent="0.25">
      <c r="C21" s="24"/>
      <c r="D21" s="24"/>
      <c r="E21" s="24"/>
      <c r="F21" s="16"/>
      <c r="G21" s="16"/>
    </row>
    <row r="22" spans="3:7" ht="16.5" x14ac:dyDescent="0.25">
      <c r="C22" s="26" t="s">
        <v>2143</v>
      </c>
      <c r="D22" s="27"/>
      <c r="E22" s="27"/>
      <c r="F22" s="16"/>
      <c r="G22" s="16"/>
    </row>
    <row r="23" spans="3:7" ht="16.5" x14ac:dyDescent="0.25">
      <c r="C23" s="27"/>
      <c r="D23" s="27"/>
      <c r="E23" s="27"/>
      <c r="F23" s="16"/>
      <c r="G23" s="16"/>
    </row>
    <row r="24" spans="3:7" ht="16.5" x14ac:dyDescent="0.25">
      <c r="C24" s="28"/>
      <c r="D24" s="18"/>
      <c r="E24" s="18"/>
      <c r="F24" s="16"/>
      <c r="G24" s="16"/>
    </row>
    <row r="25" spans="3:7" ht="16.5" x14ac:dyDescent="0.25">
      <c r="C25" s="29" t="s">
        <v>2144</v>
      </c>
      <c r="D25" s="18"/>
      <c r="E25" s="18"/>
      <c r="F25" s="16"/>
      <c r="G25" s="16"/>
    </row>
    <row r="26" spans="3:7" ht="16.5" x14ac:dyDescent="0.25">
      <c r="C26" s="30"/>
      <c r="D26" s="18"/>
      <c r="E26" s="18"/>
      <c r="F26" s="16"/>
      <c r="G26" s="16"/>
    </row>
    <row r="27" spans="3:7" ht="16.5" x14ac:dyDescent="0.25">
      <c r="C27" s="31" t="s">
        <v>2145</v>
      </c>
      <c r="D27" s="18"/>
      <c r="E27" s="18"/>
      <c r="F27" s="16"/>
      <c r="G27" s="16"/>
    </row>
    <row r="28" spans="3:7" ht="16.5" x14ac:dyDescent="0.25">
      <c r="C28" s="31" t="s">
        <v>2146</v>
      </c>
      <c r="D28" s="18"/>
      <c r="E28" s="18"/>
      <c r="F28" s="16"/>
      <c r="G28" s="16"/>
    </row>
    <row r="29" spans="3:7" ht="16.5" x14ac:dyDescent="0.25">
      <c r="C29" s="31" t="s">
        <v>2147</v>
      </c>
      <c r="D29" s="18"/>
      <c r="E29" s="18"/>
      <c r="F29" s="16"/>
      <c r="G29" s="16"/>
    </row>
    <row r="30" spans="3:7" ht="16.5" x14ac:dyDescent="0.25">
      <c r="C30" s="31" t="s">
        <v>2148</v>
      </c>
      <c r="D30" s="18"/>
      <c r="E30" s="18"/>
      <c r="F30" s="16"/>
      <c r="G30" s="16"/>
    </row>
    <row r="31" spans="3:7" ht="16.5" x14ac:dyDescent="0.25">
      <c r="C31" s="31" t="s">
        <v>2149</v>
      </c>
      <c r="D31" s="18"/>
      <c r="E31" s="18"/>
      <c r="F31" s="16"/>
      <c r="G31" s="16"/>
    </row>
    <row r="32" spans="3:7" ht="16.5" x14ac:dyDescent="0.25">
      <c r="C32" s="28"/>
      <c r="D32" s="28"/>
      <c r="E32" s="28"/>
      <c r="F32" s="16"/>
      <c r="G32" s="16"/>
    </row>
    <row r="33" spans="3:7" ht="16.5" x14ac:dyDescent="0.3">
      <c r="C33" s="373" t="s">
        <v>2062</v>
      </c>
      <c r="D33" s="373"/>
      <c r="E33" s="32" t="s">
        <v>2104</v>
      </c>
      <c r="F33" s="16"/>
      <c r="G33" s="16"/>
    </row>
    <row r="34" spans="3:7" s="33" customFormat="1" ht="16.5" x14ac:dyDescent="0.3">
      <c r="C34" s="34"/>
      <c r="D34" s="34"/>
      <c r="E34" s="35"/>
    </row>
    <row r="35" spans="3:7" s="36" customFormat="1" ht="33" x14ac:dyDescent="0.25">
      <c r="C35" s="215" t="s">
        <v>2370</v>
      </c>
      <c r="E35" s="37" t="s">
        <v>2150</v>
      </c>
      <c r="G35" s="38" t="s">
        <v>2151</v>
      </c>
    </row>
    <row r="36" spans="3:7" s="33" customFormat="1" ht="16.5" x14ac:dyDescent="0.25">
      <c r="C36" s="39"/>
      <c r="E36" s="39"/>
      <c r="G36" s="39"/>
    </row>
    <row r="37" spans="3:7" ht="16.5" x14ac:dyDescent="0.3">
      <c r="C37" s="23" t="s">
        <v>2063</v>
      </c>
      <c r="D37" s="28"/>
      <c r="E37" s="40"/>
      <c r="F37" s="16"/>
      <c r="G37" s="16"/>
    </row>
    <row r="38" spans="3:7" ht="16.5" x14ac:dyDescent="0.3">
      <c r="C38" s="41"/>
      <c r="D38" s="41"/>
      <c r="E38" s="42"/>
    </row>
    <row r="40" spans="3:7" ht="15.6" customHeight="1" x14ac:dyDescent="0.25">
      <c r="C40" s="43" t="s">
        <v>2152</v>
      </c>
      <c r="D40" s="44"/>
      <c r="E40" s="45" t="s">
        <v>2153</v>
      </c>
      <c r="F40" s="46"/>
      <c r="G40" s="47"/>
    </row>
    <row r="41" spans="3:7" ht="43.5" customHeight="1" x14ac:dyDescent="0.25">
      <c r="C41" s="48" t="s">
        <v>2154</v>
      </c>
      <c r="D41" s="44"/>
      <c r="E41" s="49" t="s">
        <v>2155</v>
      </c>
      <c r="F41" s="50"/>
      <c r="G41" s="51"/>
    </row>
    <row r="42" spans="3:7" ht="45" customHeight="1" x14ac:dyDescent="0.25">
      <c r="C42" s="48" t="s">
        <v>2156</v>
      </c>
      <c r="D42" s="44"/>
      <c r="E42" s="376" t="s">
        <v>2157</v>
      </c>
      <c r="F42" s="377"/>
      <c r="G42" s="51"/>
    </row>
    <row r="43" spans="3:7" ht="30" customHeight="1" x14ac:dyDescent="0.25">
      <c r="C43" s="48" t="s">
        <v>2158</v>
      </c>
      <c r="D43" s="44"/>
      <c r="E43" s="49" t="s">
        <v>2159</v>
      </c>
      <c r="F43" s="50"/>
      <c r="G43" s="51"/>
    </row>
    <row r="44" spans="3:7" ht="48" customHeight="1" x14ac:dyDescent="0.25">
      <c r="C44" s="52" t="s">
        <v>2160</v>
      </c>
      <c r="D44" s="44"/>
      <c r="E44" s="378" t="s">
        <v>2161</v>
      </c>
      <c r="F44" s="379"/>
      <c r="G44" s="53"/>
    </row>
    <row r="45" spans="3:7" ht="9" customHeight="1" x14ac:dyDescent="0.25"/>
    <row r="46" spans="3:7" ht="17.25" customHeight="1" thickBot="1" x14ac:dyDescent="0.35">
      <c r="C46" s="374" t="s">
        <v>2162</v>
      </c>
      <c r="D46" s="374"/>
      <c r="E46" s="374"/>
      <c r="F46" s="374"/>
      <c r="G46" s="374"/>
    </row>
    <row r="47" spans="3:7" ht="24" customHeight="1" thickBot="1" x14ac:dyDescent="0.35">
      <c r="C47" s="375" t="s">
        <v>2163</v>
      </c>
      <c r="D47" s="375"/>
      <c r="E47" s="375"/>
      <c r="F47" s="375"/>
      <c r="G47" s="375"/>
    </row>
    <row r="48" spans="3:7" ht="19.5" customHeight="1" thickBot="1" x14ac:dyDescent="0.35">
      <c r="C48" s="374" t="s">
        <v>2164</v>
      </c>
      <c r="D48" s="374"/>
      <c r="E48" s="374"/>
      <c r="F48" s="374"/>
      <c r="G48" s="374"/>
    </row>
    <row r="49" spans="2:15" ht="18.75" customHeight="1" thickBot="1" x14ac:dyDescent="0.35">
      <c r="C49" s="368" t="s">
        <v>2165</v>
      </c>
      <c r="D49" s="368"/>
      <c r="E49" s="368"/>
      <c r="F49" s="368"/>
      <c r="G49" s="368"/>
    </row>
    <row r="50" spans="2:15" ht="17.25" thickBot="1" x14ac:dyDescent="0.3">
      <c r="C50" s="54"/>
      <c r="D50" s="54"/>
      <c r="E50" s="54"/>
      <c r="F50" s="54"/>
      <c r="G50" s="55"/>
    </row>
    <row r="51" spans="2:15" ht="18.75" customHeight="1" x14ac:dyDescent="0.25">
      <c r="C51" s="369" t="s">
        <v>2166</v>
      </c>
      <c r="D51" s="369"/>
      <c r="E51" s="369"/>
    </row>
    <row r="52" spans="2:15" ht="16.5" x14ac:dyDescent="0.25">
      <c r="C52" s="370" t="s">
        <v>2368</v>
      </c>
      <c r="D52" s="370"/>
      <c r="E52" s="370"/>
    </row>
    <row r="53" spans="2:15" ht="16.5" x14ac:dyDescent="0.25">
      <c r="B53" s="56" t="s">
        <v>2167</v>
      </c>
      <c r="C53" s="57"/>
      <c r="D53" s="56"/>
      <c r="E53" s="58"/>
      <c r="F53" s="56"/>
      <c r="G53" s="56"/>
    </row>
    <row r="54" spans="2:15" ht="16.5" x14ac:dyDescent="0.25">
      <c r="B54" s="59"/>
      <c r="C54" s="59"/>
      <c r="E54" s="60"/>
      <c r="G54" s="60"/>
    </row>
    <row r="55" spans="2:15" s="56" customFormat="1" ht="16.5" x14ac:dyDescent="0.25">
      <c r="B55" s="56" t="s">
        <v>2168</v>
      </c>
      <c r="C55" s="61"/>
      <c r="E55" s="62"/>
    </row>
    <row r="56" spans="2:15" s="56" customFormat="1" ht="16.5" x14ac:dyDescent="0.25">
      <c r="B56" s="56" t="s">
        <v>2168</v>
      </c>
      <c r="C56" s="61"/>
      <c r="E56" s="62"/>
    </row>
    <row r="57" spans="2:15" ht="15" customHeight="1" x14ac:dyDescent="0.25">
      <c r="B57" s="59"/>
      <c r="C57" s="59"/>
      <c r="E57" s="60"/>
      <c r="G57" s="60"/>
    </row>
    <row r="58" spans="2:15" ht="16.5" x14ac:dyDescent="0.25">
      <c r="B58" s="56" t="s">
        <v>2169</v>
      </c>
      <c r="C58" s="63"/>
      <c r="D58" s="56"/>
      <c r="E58" s="58"/>
      <c r="F58" s="56"/>
      <c r="G58" s="56"/>
      <c r="O58" s="56"/>
    </row>
    <row r="59" spans="2:15" s="56" customFormat="1" ht="16.5" x14ac:dyDescent="0.25">
      <c r="B59" s="56" t="s">
        <v>2169</v>
      </c>
      <c r="C59" s="61"/>
      <c r="E59" s="58"/>
    </row>
    <row r="60" spans="2:15" ht="16.5" x14ac:dyDescent="0.25">
      <c r="B60" s="56" t="s">
        <v>2169</v>
      </c>
      <c r="C60" s="61"/>
      <c r="D60" s="56"/>
      <c r="E60" s="62"/>
      <c r="F60" s="56"/>
      <c r="G60" s="56"/>
    </row>
    <row r="61" spans="2:15" s="56" customFormat="1" ht="16.5" x14ac:dyDescent="0.25">
      <c r="B61" s="56" t="s">
        <v>2169</v>
      </c>
      <c r="C61" s="61"/>
      <c r="E61" s="58"/>
      <c r="G61" s="64"/>
    </row>
    <row r="62" spans="2:15" ht="16.5" x14ac:dyDescent="0.25">
      <c r="B62" s="56" t="s">
        <v>2169</v>
      </c>
      <c r="C62" s="63"/>
      <c r="D62" s="56"/>
      <c r="E62" s="58"/>
      <c r="F62" s="56"/>
      <c r="G62" s="56"/>
    </row>
    <row r="63" spans="2:15" ht="16.5" x14ac:dyDescent="0.25">
      <c r="B63" s="56" t="s">
        <v>2169</v>
      </c>
      <c r="C63" s="61"/>
      <c r="D63" s="56"/>
      <c r="E63" s="62"/>
      <c r="F63" s="56"/>
      <c r="G63" s="56"/>
    </row>
    <row r="64" spans="2:15" s="56" customFormat="1" ht="16.5" x14ac:dyDescent="0.25">
      <c r="B64" s="56" t="s">
        <v>2169</v>
      </c>
      <c r="C64" s="61"/>
      <c r="E64" s="58"/>
      <c r="G64" s="64"/>
    </row>
    <row r="65" spans="2:7" ht="16.5" x14ac:dyDescent="0.25">
      <c r="B65" s="56" t="s">
        <v>2169</v>
      </c>
      <c r="C65" s="63"/>
      <c r="D65" s="56"/>
      <c r="E65" s="58"/>
      <c r="F65" s="56"/>
      <c r="G65" s="56"/>
    </row>
    <row r="66" spans="2:7" s="56" customFormat="1" ht="16.5" x14ac:dyDescent="0.25">
      <c r="B66" s="56" t="s">
        <v>2169</v>
      </c>
      <c r="C66" s="61"/>
      <c r="E66" s="62"/>
    </row>
    <row r="67" spans="2:7" s="56" customFormat="1" ht="16.5" x14ac:dyDescent="0.25">
      <c r="B67" s="56" t="s">
        <v>2169</v>
      </c>
      <c r="C67" s="61"/>
      <c r="E67" s="58"/>
      <c r="G67" s="64"/>
    </row>
    <row r="68" spans="2:7" s="56" customFormat="1" ht="16.5" x14ac:dyDescent="0.25">
      <c r="B68" s="59"/>
      <c r="C68" s="59"/>
      <c r="D68" s="12"/>
      <c r="E68" s="60"/>
      <c r="F68" s="12"/>
      <c r="G68" s="60"/>
    </row>
    <row r="69" spans="2:7" ht="16.5" x14ac:dyDescent="0.25">
      <c r="B69" s="56" t="s">
        <v>2170</v>
      </c>
      <c r="C69" s="57"/>
      <c r="D69" s="56"/>
      <c r="E69" s="58"/>
      <c r="F69" s="56"/>
      <c r="G69" s="56"/>
    </row>
    <row r="70" spans="2:7" s="56" customFormat="1" ht="16.5" x14ac:dyDescent="0.25">
      <c r="B70" s="56" t="s">
        <v>2170</v>
      </c>
      <c r="C70" s="65"/>
      <c r="E70" s="58"/>
    </row>
    <row r="71" spans="2:7" s="56" customFormat="1" ht="16.5" x14ac:dyDescent="0.25">
      <c r="B71" s="56" t="s">
        <v>2170</v>
      </c>
      <c r="C71" s="65"/>
      <c r="E71" s="58"/>
    </row>
    <row r="72" spans="2:7" ht="16.5" x14ac:dyDescent="0.25">
      <c r="B72" s="56" t="s">
        <v>2170</v>
      </c>
      <c r="C72" s="65"/>
      <c r="D72" s="56"/>
      <c r="E72" s="58"/>
      <c r="F72" s="56"/>
      <c r="G72" s="56"/>
    </row>
    <row r="73" spans="2:7" s="56" customFormat="1" ht="16.5" x14ac:dyDescent="0.25">
      <c r="B73" s="56" t="s">
        <v>2170</v>
      </c>
      <c r="C73" s="65"/>
      <c r="E73" s="58"/>
    </row>
    <row r="74" spans="2:7" s="56" customFormat="1" ht="16.5" x14ac:dyDescent="0.25">
      <c r="B74" s="56" t="s">
        <v>2170</v>
      </c>
      <c r="C74" s="66"/>
      <c r="E74" s="58"/>
    </row>
    <row r="75" spans="2:7" ht="16.5" x14ac:dyDescent="0.25">
      <c r="B75" s="56" t="s">
        <v>2170</v>
      </c>
      <c r="C75" s="65"/>
      <c r="D75" s="56"/>
      <c r="E75" s="58"/>
      <c r="F75" s="56"/>
      <c r="G75" s="56"/>
    </row>
    <row r="76" spans="2:7" ht="16.5" x14ac:dyDescent="0.25">
      <c r="B76" s="56" t="s">
        <v>2170</v>
      </c>
      <c r="C76" s="65"/>
      <c r="D76" s="56"/>
      <c r="E76" s="58"/>
      <c r="F76" s="56"/>
      <c r="G76" s="56"/>
    </row>
    <row r="77" spans="2:7" ht="16.5" x14ac:dyDescent="0.25">
      <c r="B77" s="56" t="s">
        <v>2170</v>
      </c>
      <c r="C77" s="67"/>
      <c r="D77" s="56"/>
      <c r="E77" s="58"/>
      <c r="F77" s="56"/>
      <c r="G77" s="56"/>
    </row>
    <row r="78" spans="2:7" ht="16.5" x14ac:dyDescent="0.25">
      <c r="B78" s="56" t="s">
        <v>2170</v>
      </c>
      <c r="C78" s="65"/>
      <c r="D78" s="56"/>
      <c r="E78" s="68"/>
      <c r="F78" s="56"/>
      <c r="G78" s="56"/>
    </row>
    <row r="79" spans="2:7" ht="16.5" x14ac:dyDescent="0.25">
      <c r="B79" s="56" t="s">
        <v>2170</v>
      </c>
      <c r="C79" s="69"/>
      <c r="D79" s="56"/>
      <c r="E79" s="58"/>
      <c r="F79" s="56"/>
      <c r="G79" s="56"/>
    </row>
    <row r="80" spans="2:7" ht="16.5" x14ac:dyDescent="0.25">
      <c r="B80" s="56" t="s">
        <v>2170</v>
      </c>
      <c r="C80" s="65"/>
      <c r="D80" s="56"/>
      <c r="E80" s="58"/>
      <c r="F80" s="56"/>
      <c r="G80" s="56"/>
    </row>
    <row r="81" spans="2:7" ht="16.5" x14ac:dyDescent="0.25">
      <c r="B81" s="56" t="s">
        <v>2170</v>
      </c>
      <c r="C81" s="65"/>
      <c r="D81" s="56"/>
      <c r="E81" s="58"/>
      <c r="F81" s="56"/>
      <c r="G81" s="56"/>
    </row>
    <row r="82" spans="2:7" ht="16.5" x14ac:dyDescent="0.25">
      <c r="B82" s="56" t="s">
        <v>2170</v>
      </c>
      <c r="C82" s="65"/>
      <c r="D82" s="56"/>
      <c r="E82" s="58"/>
      <c r="F82" s="56"/>
      <c r="G82" s="56"/>
    </row>
    <row r="83" spans="2:7" ht="16.5" x14ac:dyDescent="0.25">
      <c r="B83" s="56" t="s">
        <v>2170</v>
      </c>
      <c r="C83" s="65"/>
      <c r="D83" s="56"/>
      <c r="E83" s="58"/>
      <c r="F83" s="56"/>
      <c r="G83" s="56"/>
    </row>
    <row r="84" spans="2:7" ht="16.5" x14ac:dyDescent="0.25">
      <c r="B84" s="56"/>
      <c r="C84" s="59"/>
      <c r="D84" s="70"/>
      <c r="E84" s="71"/>
      <c r="F84" s="70"/>
      <c r="G84" s="70"/>
    </row>
    <row r="85" spans="2:7" ht="16.5" x14ac:dyDescent="0.25">
      <c r="B85" s="56"/>
      <c r="C85" s="61"/>
      <c r="D85" s="56"/>
      <c r="E85" s="72"/>
      <c r="F85" s="56"/>
      <c r="G85" s="56"/>
    </row>
    <row r="86" spans="2:7" ht="16.5" x14ac:dyDescent="0.25">
      <c r="B86" s="56"/>
      <c r="C86" s="61"/>
      <c r="D86" s="56"/>
      <c r="E86" s="72"/>
      <c r="F86" s="56"/>
      <c r="G86" s="56"/>
    </row>
    <row r="87" spans="2:7" ht="16.5" x14ac:dyDescent="0.25">
      <c r="B87" s="56"/>
      <c r="C87" s="61"/>
      <c r="D87" s="56"/>
      <c r="E87" s="72"/>
      <c r="F87" s="56"/>
      <c r="G87" s="56"/>
    </row>
    <row r="88" spans="2:7" ht="16.5" x14ac:dyDescent="0.25">
      <c r="B88" s="56"/>
      <c r="C88" s="61"/>
      <c r="D88" s="56"/>
      <c r="E88" s="72"/>
      <c r="F88" s="56"/>
      <c r="G88" s="56"/>
    </row>
    <row r="89" spans="2:7" s="56" customFormat="1" ht="16.5" x14ac:dyDescent="0.25">
      <c r="B89" s="59"/>
      <c r="C89" s="59"/>
      <c r="D89" s="70"/>
      <c r="E89" s="71"/>
      <c r="F89" s="70"/>
      <c r="G89" s="70"/>
    </row>
    <row r="90" spans="2:7" ht="16.5" x14ac:dyDescent="0.25">
      <c r="B90" s="56" t="s">
        <v>2171</v>
      </c>
      <c r="C90" s="61"/>
      <c r="D90" s="56"/>
      <c r="E90" s="58"/>
      <c r="F90" s="56"/>
      <c r="G90" s="56"/>
    </row>
    <row r="91" spans="2:7" ht="16.5" x14ac:dyDescent="0.25">
      <c r="B91" s="56" t="s">
        <v>2171</v>
      </c>
      <c r="C91" s="61"/>
      <c r="D91" s="56"/>
      <c r="E91" s="58"/>
      <c r="F91" s="56"/>
      <c r="G91" s="56"/>
    </row>
    <row r="92" spans="2:7" ht="16.5" x14ac:dyDescent="0.25">
      <c r="B92" s="56" t="s">
        <v>2171</v>
      </c>
      <c r="C92" s="61"/>
      <c r="D92" s="56"/>
      <c r="E92" s="58"/>
      <c r="F92" s="56"/>
      <c r="G92" s="56"/>
    </row>
    <row r="93" spans="2:7" ht="16.5" x14ac:dyDescent="0.25">
      <c r="B93" s="56" t="s">
        <v>2171</v>
      </c>
      <c r="C93" s="58"/>
      <c r="D93" s="56"/>
      <c r="E93" s="58"/>
      <c r="F93" s="56"/>
      <c r="G93" s="56"/>
    </row>
    <row r="94" spans="2:7" ht="16.5" x14ac:dyDescent="0.25">
      <c r="C94" s="41"/>
      <c r="D94" s="41"/>
      <c r="E94" s="41"/>
      <c r="F94" s="41"/>
    </row>
    <row r="95" spans="2:7" ht="16.5" x14ac:dyDescent="0.25"/>
    <row r="103" ht="16.5" x14ac:dyDescent="0.25"/>
    <row r="104" ht="16.5" x14ac:dyDescent="0.25"/>
    <row r="105" ht="16.5" x14ac:dyDescent="0.25"/>
    <row r="106" ht="16.5" x14ac:dyDescent="0.25"/>
    <row r="107" ht="16.5" x14ac:dyDescent="0.25"/>
    <row r="108" ht="16.5" x14ac:dyDescent="0.25"/>
    <row r="109" ht="16.5" x14ac:dyDescent="0.25"/>
    <row r="110" ht="16.5" x14ac:dyDescent="0.25"/>
    <row r="111" ht="16.5" x14ac:dyDescent="0.25"/>
    <row r="112" ht="16.5" x14ac:dyDescent="0.25"/>
    <row r="113" ht="16.5" x14ac:dyDescent="0.25"/>
    <row r="114" ht="16.5" x14ac:dyDescent="0.25"/>
    <row r="115" ht="16.5" x14ac:dyDescent="0.25"/>
    <row r="116" ht="16.5" x14ac:dyDescent="0.25"/>
    <row r="117" ht="16.5" x14ac:dyDescent="0.25"/>
    <row r="118" ht="16.5" x14ac:dyDescent="0.25"/>
    <row r="119" ht="16.5" x14ac:dyDescent="0.25"/>
    <row r="120" ht="16.5" x14ac:dyDescent="0.25"/>
    <row r="121" ht="16.5" x14ac:dyDescent="0.25"/>
    <row r="122" ht="16.5" x14ac:dyDescent="0.25"/>
  </sheetData>
  <mergeCells count="12">
    <mergeCell ref="C49:G49"/>
    <mergeCell ref="C51:E51"/>
    <mergeCell ref="C52:E52"/>
    <mergeCell ref="C20:E20"/>
    <mergeCell ref="C14:E14"/>
    <mergeCell ref="C33:D33"/>
    <mergeCell ref="C46:G46"/>
    <mergeCell ref="C47:G47"/>
    <mergeCell ref="C48:G48"/>
    <mergeCell ref="E42:F42"/>
    <mergeCell ref="E44:F44"/>
    <mergeCell ref="C19:E19"/>
  </mergeCells>
  <dataValidations count="5">
    <dataValidation type="whole" allowBlank="1" showInputMessage="1" showErrorMessage="1" errorTitle="Veuillez ne pas modifier" error="Veuillez ne pas modifier ces cellules" sqref="C50:E51 F50:G52 C43:C45 C9:C10 C12:C41 D9:G45" xr:uid="{13F155AD-BBB8-4E9A-B392-DA413267DE35}">
      <formula1>10000</formula1>
      <formula2>50000</formula2>
    </dataValidation>
    <dataValidation type="whole" errorStyle="warning" allowBlank="1" showInputMessage="1" showErrorMessage="1" errorTitle="Veuillez ne pas modifier" error="Renseigné par le Secrétariat International" sqref="G4" xr:uid="{F920BEDA-BF7E-4A43-83C5-3937312D3587}">
      <formula1>444</formula1>
      <formula2>555</formula2>
    </dataValidation>
    <dataValidation type="whole" allowBlank="1" showInputMessage="1" showErrorMessage="1" errorTitle="Veuillez ne pas modifier" error="Veuillez ne pas modifier ces cellules" sqref="C46:G49 C42" xr:uid="{EAE1BBC4-6443-47CD-9131-7AE0B65466F1}">
      <formula1>444</formula1>
      <formula2>445</formula2>
    </dataValidation>
    <dataValidation allowBlank="1" showInputMessage="1" showErrorMessage="1" errorTitle="Veuillez ne pas modifier" error="Veuillez ne pas modifier ces cellules" sqref="C52:E52" xr:uid="{655ACAC1-5954-4C64-B9C5-3C0536942680}"/>
    <dataValidation type="whole" allowBlank="1" showInputMessage="1" showErrorMessage="1" errorTitle="Veuillez ne pas modifier" error="Veuillez ne pas modifier ces cellules" sqref="C11" xr:uid="{4DD1DD63-FCE6-41BF-8EB8-0746FAC32F0A}">
      <formula1>4</formula1>
      <formula2>5</formula2>
    </dataValidation>
  </dataValidations>
  <hyperlinks>
    <hyperlink ref="C49:G49" r:id="rId1" display="Give us your feedback or report a conflict in the data! Write to us at  data@eiti.org" xr:uid="{00000000-0004-0000-0000-000003000000}"/>
    <hyperlink ref="G49" r:id="rId2" display="Give us your feedback or report a conflict in the data! Write to us at  data@eiti.org" xr:uid="{00000000-0004-0000-0000-000007000000}"/>
    <hyperlink ref="E49:F49" r:id="rId3" display="Give us your feedback or report a conflict in the data! Write to us at  data@eiti.org" xr:uid="{00000000-0004-0000-0000-00000B000000}"/>
    <hyperlink ref="F49" r:id="rId4" display="Give us your feedback or report a conflict in the data! Write to us at  data@eiti.org" xr:uid="{00000000-0004-0000-0000-00000F000000}"/>
    <hyperlink ref="C20:E20" r:id="rId5" display="4. Les données serviront à alimenter le référentiel mondial de données ITIE, disponible sur le site Internet international de l’ITIE à https://eiti.org/fr/donnees. Le fichier vous sera renvoyé, afin de pouvoir être publié sur les canaux de votre choix." xr:uid="{00000000-0004-0000-0000-000011000000}"/>
    <hyperlink ref="E33" r:id="rId6" xr:uid="{00000000-0004-0000-0000-000010000000}"/>
    <hyperlink ref="C46:G46" r:id="rId7" display="Pour plus d’information sur l’ITIE, visitez notre site Internet  https://eiti.org" xr:uid="{3E04576D-7ECA-4DE4-8061-A5DAEEDAD777}"/>
    <hyperlink ref="C47:G47" r:id="rId8" display="Vous voulez en savoir plus sur votre pays ? Vérifiez si votre pays met en œuvre la Norme ITIE en visitant https://eiti.org/countries" xr:uid="{59122BD4-E3AC-460E-97D6-C3A524F16B1E}"/>
    <hyperlink ref="C48:G48" r:id="rId9" display="Pour la version la plus récente des modèles de données résumées, consultez https://eiti.org/fr/document/modele-donnees-resumees-itie" xr:uid="{383869F0-2B8C-4CEC-ACE7-9224BDDDC087}"/>
    <hyperlink ref="C19:E19" r:id="rId10" display="3. Prière de soumettre cette fiche de données en même temps que le Rapport ITIE. L’envoyer au Secrétariat international à : data@eiti.org. " xr:uid="{FB3CFA49-57A4-49D6-8B35-1EE96AAAD3B8}"/>
  </hyperlinks>
  <pageMargins left="0.7" right="0.7" top="0.75" bottom="0.75" header="0.3" footer="0.3"/>
  <pageSetup paperSize="9" orientation="portrait" r:id="rId11"/>
  <drawing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O127"/>
  <sheetViews>
    <sheetView showGridLines="0" topLeftCell="A7" zoomScale="70" zoomScaleNormal="70" workbookViewId="0">
      <selection activeCell="G17" sqref="G17"/>
    </sheetView>
  </sheetViews>
  <sheetFormatPr baseColWidth="10" defaultColWidth="4" defaultRowHeight="24" customHeight="1" x14ac:dyDescent="0.25"/>
  <cols>
    <col min="1" max="1" width="4" style="12"/>
    <col min="2" max="2" width="4" style="12" hidden="1" customWidth="1"/>
    <col min="3" max="3" width="84.140625" style="12" customWidth="1"/>
    <col min="4" max="4" width="2.7109375" style="12" customWidth="1"/>
    <col min="5" max="5" width="40" style="12" customWidth="1"/>
    <col min="6" max="6" width="2.7109375" style="12" customWidth="1"/>
    <col min="7" max="7" width="86.140625" style="36" customWidth="1"/>
    <col min="8" max="10" width="4" style="12"/>
    <col min="11" max="11" width="9.5703125" style="12" bestFit="1" customWidth="1"/>
    <col min="12" max="14" width="4" style="12"/>
    <col min="15" max="15" width="42" style="12" bestFit="1" customWidth="1"/>
    <col min="16" max="16" width="50" style="12" customWidth="1"/>
    <col min="17" max="16384" width="4" style="12"/>
  </cols>
  <sheetData>
    <row r="1" spans="3:9" ht="15.75" hidden="1" customHeight="1" x14ac:dyDescent="0.25"/>
    <row r="2" spans="3:9" ht="16.5" hidden="1" x14ac:dyDescent="0.25"/>
    <row r="3" spans="3:9" ht="16.5" hidden="1" x14ac:dyDescent="0.25">
      <c r="E3" s="13"/>
      <c r="G3" s="345" t="s">
        <v>2172</v>
      </c>
    </row>
    <row r="4" spans="3:9" ht="16.5" hidden="1" x14ac:dyDescent="0.25">
      <c r="E4" s="13"/>
      <c r="G4" s="345">
        <f>Introduction!G4</f>
        <v>46037</v>
      </c>
    </row>
    <row r="5" spans="3:9" ht="16.5" hidden="1" x14ac:dyDescent="0.25"/>
    <row r="6" spans="3:9" ht="16.5" hidden="1" x14ac:dyDescent="0.25"/>
    <row r="7" spans="3:9" ht="16.5" x14ac:dyDescent="0.25"/>
    <row r="8" spans="3:9" ht="16.5" x14ac:dyDescent="0.25">
      <c r="C8" s="15" t="s">
        <v>2212</v>
      </c>
      <c r="D8" s="15"/>
      <c r="E8" s="15"/>
      <c r="F8" s="15"/>
      <c r="G8" s="298"/>
    </row>
    <row r="9" spans="3:9" ht="19.5" customHeight="1" x14ac:dyDescent="0.25">
      <c r="C9" s="73" t="s">
        <v>2173</v>
      </c>
      <c r="D9" s="74"/>
      <c r="E9" s="74"/>
      <c r="F9" s="74"/>
      <c r="G9" s="346"/>
    </row>
    <row r="10" spans="3:9" ht="30.6" customHeight="1" x14ac:dyDescent="0.25">
      <c r="C10" s="383" t="s">
        <v>2213</v>
      </c>
      <c r="D10" s="383"/>
      <c r="E10" s="383"/>
      <c r="F10" s="75"/>
      <c r="G10" s="385"/>
    </row>
    <row r="11" spans="3:9" ht="31.5" customHeight="1" x14ac:dyDescent="0.25">
      <c r="C11" s="384" t="s">
        <v>2105</v>
      </c>
      <c r="D11" s="384"/>
      <c r="E11" s="384"/>
      <c r="F11" s="75"/>
      <c r="G11" s="385"/>
    </row>
    <row r="12" spans="3:9" ht="14.65" customHeight="1" x14ac:dyDescent="0.25">
      <c r="C12" s="384" t="s">
        <v>2214</v>
      </c>
      <c r="D12" s="384"/>
      <c r="E12" s="384"/>
      <c r="F12" s="384"/>
      <c r="G12" s="385"/>
    </row>
    <row r="13" spans="3:9" ht="14.1" customHeight="1" x14ac:dyDescent="0.3">
      <c r="C13" s="76" t="s">
        <v>2215</v>
      </c>
      <c r="D13" s="76"/>
      <c r="E13" s="76"/>
      <c r="F13" s="76"/>
      <c r="G13" s="385"/>
      <c r="H13" s="77"/>
      <c r="I13" s="77"/>
    </row>
    <row r="14" spans="3:9" ht="16.5" x14ac:dyDescent="0.25">
      <c r="D14" s="78"/>
      <c r="E14" s="78"/>
    </row>
    <row r="15" spans="3:9" ht="65.25" customHeight="1" x14ac:dyDescent="0.25">
      <c r="C15" s="215" t="s">
        <v>2370</v>
      </c>
      <c r="D15" s="33"/>
      <c r="E15" s="37" t="s">
        <v>2064</v>
      </c>
      <c r="F15" s="33"/>
      <c r="G15" s="38" t="s">
        <v>2151</v>
      </c>
    </row>
    <row r="16" spans="3:9" ht="16.5" x14ac:dyDescent="0.25">
      <c r="D16" s="78"/>
      <c r="E16" s="78"/>
    </row>
    <row r="17" spans="1:7" ht="24.75" thickBot="1" x14ac:dyDescent="0.3">
      <c r="B17" s="79"/>
      <c r="C17" s="80" t="s">
        <v>2174</v>
      </c>
      <c r="D17" s="81"/>
      <c r="E17" s="82"/>
      <c r="F17" s="81"/>
      <c r="G17" s="347"/>
    </row>
    <row r="18" spans="1:7" ht="17.25" thickBot="1" x14ac:dyDescent="0.3">
      <c r="A18" s="83"/>
      <c r="B18" s="83"/>
      <c r="C18" s="84" t="s">
        <v>2175</v>
      </c>
      <c r="D18" s="85"/>
      <c r="E18" s="86" t="s">
        <v>2176</v>
      </c>
      <c r="F18" s="85"/>
      <c r="G18" s="348" t="s">
        <v>2177</v>
      </c>
    </row>
    <row r="19" spans="1:7" ht="17.25" thickBot="1" x14ac:dyDescent="0.3">
      <c r="B19" s="87"/>
      <c r="C19" s="88" t="s">
        <v>2167</v>
      </c>
      <c r="D19" s="81"/>
      <c r="E19" s="89"/>
      <c r="F19" s="81"/>
      <c r="G19" s="349"/>
    </row>
    <row r="20" spans="1:7" ht="16.5" x14ac:dyDescent="0.25">
      <c r="A20" s="56"/>
      <c r="B20" s="56" t="s">
        <v>2167</v>
      </c>
      <c r="C20" s="90" t="s">
        <v>2178</v>
      </c>
      <c r="D20" s="56"/>
      <c r="E20" s="216" t="s">
        <v>706</v>
      </c>
      <c r="F20" s="56"/>
      <c r="G20" s="350"/>
    </row>
    <row r="21" spans="1:7" ht="16.5" x14ac:dyDescent="0.25">
      <c r="A21" s="56"/>
      <c r="B21" s="56" t="s">
        <v>2167</v>
      </c>
      <c r="C21" s="91" t="s">
        <v>2179</v>
      </c>
      <c r="D21" s="56"/>
      <c r="E21" s="92" t="str">
        <f>IFERROR(VLOOKUP($E$20,Table1_Country_codes_and_currencies[],3,FALSE),"")</f>
        <v>COD</v>
      </c>
      <c r="F21" s="56"/>
      <c r="G21" s="350" t="s">
        <v>3587</v>
      </c>
    </row>
    <row r="22" spans="1:7" ht="16.5" x14ac:dyDescent="0.25">
      <c r="B22" s="56" t="s">
        <v>2167</v>
      </c>
      <c r="C22" s="91" t="s">
        <v>2180</v>
      </c>
      <c r="D22" s="56"/>
      <c r="E22" s="92" t="str">
        <f>IFERROR(VLOOKUP($E$20,Table1_Country_codes_and_currencies[],7,FALSE),"")</f>
        <v>Franc congolais</v>
      </c>
      <c r="F22" s="56"/>
      <c r="G22" s="350"/>
    </row>
    <row r="23" spans="1:7" ht="17.25" thickBot="1" x14ac:dyDescent="0.3">
      <c r="B23" s="56" t="s">
        <v>2167</v>
      </c>
      <c r="C23" s="93" t="s">
        <v>2181</v>
      </c>
      <c r="D23" s="94"/>
      <c r="E23" s="95" t="str">
        <f>IFERROR(VLOOKUP($E$20,Table1_Country_codes_and_currencies[],5,FALSE),"")</f>
        <v>CDF</v>
      </c>
      <c r="F23" s="94"/>
      <c r="G23" s="351"/>
    </row>
    <row r="24" spans="1:7" ht="17.25" thickBot="1" x14ac:dyDescent="0.3">
      <c r="B24" s="87"/>
      <c r="C24" s="88" t="s">
        <v>2168</v>
      </c>
      <c r="D24" s="81"/>
      <c r="E24" s="89"/>
      <c r="F24" s="81"/>
      <c r="G24" s="349"/>
    </row>
    <row r="25" spans="1:7" ht="16.5" x14ac:dyDescent="0.25">
      <c r="A25" s="56"/>
      <c r="B25" s="56" t="s">
        <v>2168</v>
      </c>
      <c r="C25" s="90" t="s">
        <v>2182</v>
      </c>
      <c r="D25" s="56"/>
      <c r="E25" s="217">
        <v>44927</v>
      </c>
      <c r="F25" s="56"/>
      <c r="G25" s="350"/>
    </row>
    <row r="26" spans="1:7" ht="17.25" thickBot="1" x14ac:dyDescent="0.3">
      <c r="A26" s="56"/>
      <c r="B26" s="56" t="s">
        <v>2168</v>
      </c>
      <c r="C26" s="96" t="s">
        <v>2183</v>
      </c>
      <c r="D26" s="94"/>
      <c r="E26" s="217">
        <v>45291</v>
      </c>
      <c r="F26" s="94"/>
      <c r="G26" s="351"/>
    </row>
    <row r="27" spans="1:7" ht="17.25" thickBot="1" x14ac:dyDescent="0.3">
      <c r="B27" s="87"/>
      <c r="C27" s="88" t="s">
        <v>2169</v>
      </c>
      <c r="D27" s="81"/>
      <c r="E27" s="97"/>
      <c r="F27" s="81"/>
      <c r="G27" s="349"/>
    </row>
    <row r="28" spans="1:7" ht="16.5" x14ac:dyDescent="0.25">
      <c r="B28" s="56" t="s">
        <v>2169</v>
      </c>
      <c r="C28" s="98" t="s">
        <v>2184</v>
      </c>
      <c r="D28" s="56"/>
      <c r="E28" s="216" t="s">
        <v>1468</v>
      </c>
      <c r="F28" s="56"/>
      <c r="G28" s="350"/>
    </row>
    <row r="29" spans="1:7" ht="16.5" x14ac:dyDescent="0.25">
      <c r="A29" s="56"/>
      <c r="B29" s="56" t="s">
        <v>2169</v>
      </c>
      <c r="C29" s="90" t="s">
        <v>2185</v>
      </c>
      <c r="D29" s="56"/>
      <c r="E29" s="218" t="s">
        <v>2538</v>
      </c>
      <c r="F29" s="56"/>
      <c r="G29" s="350"/>
    </row>
    <row r="30" spans="1:7" ht="16.5" x14ac:dyDescent="0.25">
      <c r="B30" s="56" t="s">
        <v>2169</v>
      </c>
      <c r="C30" s="90" t="s">
        <v>2186</v>
      </c>
      <c r="D30" s="56"/>
      <c r="E30" s="219">
        <v>46022</v>
      </c>
      <c r="F30" s="56"/>
      <c r="G30" s="350"/>
    </row>
    <row r="31" spans="1:7" ht="28.5" x14ac:dyDescent="0.25">
      <c r="A31" s="56"/>
      <c r="B31" s="56" t="s">
        <v>2169</v>
      </c>
      <c r="C31" s="90" t="s">
        <v>2187</v>
      </c>
      <c r="D31" s="56"/>
      <c r="E31" s="254" t="s">
        <v>3072</v>
      </c>
      <c r="F31" s="56"/>
      <c r="G31" s="350"/>
    </row>
    <row r="32" spans="1:7" ht="33" x14ac:dyDescent="0.25">
      <c r="B32" s="56" t="s">
        <v>2169</v>
      </c>
      <c r="C32" s="99" t="s">
        <v>2112</v>
      </c>
      <c r="D32" s="100"/>
      <c r="E32" s="218" t="s">
        <v>2525</v>
      </c>
      <c r="F32" s="100"/>
      <c r="G32" s="343" t="s">
        <v>3588</v>
      </c>
    </row>
    <row r="33" spans="1:9" ht="16.5" x14ac:dyDescent="0.25">
      <c r="B33" s="56" t="s">
        <v>2169</v>
      </c>
      <c r="C33" s="90" t="s">
        <v>2188</v>
      </c>
      <c r="D33" s="56"/>
      <c r="E33" s="219" t="s">
        <v>3043</v>
      </c>
      <c r="F33" s="56"/>
      <c r="G33" s="260"/>
    </row>
    <row r="34" spans="1:9" ht="16.5" x14ac:dyDescent="0.25">
      <c r="A34" s="56"/>
      <c r="B34" s="56" t="s">
        <v>2169</v>
      </c>
      <c r="C34" s="90" t="s">
        <v>2189</v>
      </c>
      <c r="D34" s="56"/>
      <c r="E34" s="253"/>
      <c r="F34" s="56"/>
      <c r="G34" s="260"/>
    </row>
    <row r="35" spans="1:9" ht="16.5" x14ac:dyDescent="0.25">
      <c r="B35" s="56" t="s">
        <v>2169</v>
      </c>
      <c r="C35" s="99" t="s">
        <v>2190</v>
      </c>
      <c r="D35" s="100"/>
      <c r="E35" s="218" t="s">
        <v>1468</v>
      </c>
      <c r="F35" s="101"/>
      <c r="G35" s="352" t="s">
        <v>3589</v>
      </c>
    </row>
    <row r="36" spans="1:9" ht="16.5" x14ac:dyDescent="0.25">
      <c r="A36" s="56"/>
      <c r="B36" s="56" t="s">
        <v>2169</v>
      </c>
      <c r="C36" s="90" t="s">
        <v>2191</v>
      </c>
      <c r="D36" s="56"/>
      <c r="E36" s="329">
        <v>2025</v>
      </c>
      <c r="F36" s="56"/>
      <c r="G36" s="350"/>
    </row>
    <row r="37" spans="1:9" ht="31.5" customHeight="1" thickBot="1" x14ac:dyDescent="0.3">
      <c r="A37" s="56"/>
      <c r="B37" s="56" t="s">
        <v>2169</v>
      </c>
      <c r="C37" s="90" t="s">
        <v>2192</v>
      </c>
      <c r="D37" s="102"/>
      <c r="E37" s="254" t="s">
        <v>3590</v>
      </c>
      <c r="F37" s="94"/>
      <c r="G37" s="353"/>
      <c r="H37" s="103"/>
      <c r="I37" s="103"/>
    </row>
    <row r="38" spans="1:9" ht="17.25" thickBot="1" x14ac:dyDescent="0.3">
      <c r="A38" s="56"/>
      <c r="B38" s="56"/>
      <c r="C38" s="90" t="s">
        <v>2192</v>
      </c>
      <c r="D38" s="102"/>
      <c r="E38" s="344"/>
      <c r="F38" s="94"/>
      <c r="G38" s="354"/>
      <c r="H38" s="103"/>
      <c r="I38" s="103"/>
    </row>
    <row r="39" spans="1:9" ht="16.149999999999999" customHeight="1" thickBot="1" x14ac:dyDescent="0.3">
      <c r="C39" s="247" t="s">
        <v>2529</v>
      </c>
      <c r="D39" s="104"/>
      <c r="E39" s="58"/>
      <c r="F39" s="105"/>
      <c r="G39" s="355"/>
      <c r="H39" s="103"/>
      <c r="I39" s="103"/>
    </row>
    <row r="40" spans="1:9" ht="17.25" thickBot="1" x14ac:dyDescent="0.3">
      <c r="A40" s="56"/>
      <c r="B40" s="59"/>
      <c r="C40" s="106" t="s">
        <v>2193</v>
      </c>
      <c r="D40" s="107"/>
      <c r="E40" s="220" t="s">
        <v>2539</v>
      </c>
      <c r="F40" s="103"/>
      <c r="G40" s="356"/>
      <c r="H40" s="103"/>
      <c r="I40" s="103"/>
    </row>
    <row r="41" spans="1:9" ht="90" customHeight="1" thickBot="1" x14ac:dyDescent="0.3">
      <c r="B41" s="56" t="s">
        <v>2170</v>
      </c>
      <c r="C41" s="108" t="s">
        <v>2194</v>
      </c>
      <c r="D41" s="109"/>
      <c r="E41" s="220" t="s">
        <v>3591</v>
      </c>
      <c r="F41" s="110"/>
      <c r="G41" s="352" t="s">
        <v>3592</v>
      </c>
      <c r="H41" s="103"/>
      <c r="I41" s="103"/>
    </row>
    <row r="42" spans="1:9" ht="18" customHeight="1" thickBot="1" x14ac:dyDescent="0.3">
      <c r="A42" s="56"/>
      <c r="B42" s="56" t="s">
        <v>2170</v>
      </c>
      <c r="C42" s="88" t="s">
        <v>2170</v>
      </c>
      <c r="D42" s="81"/>
      <c r="E42" s="111"/>
      <c r="F42" s="81"/>
      <c r="G42" s="357"/>
    </row>
    <row r="43" spans="1:9" ht="15.6" customHeight="1" x14ac:dyDescent="0.25">
      <c r="B43" s="56" t="s">
        <v>2170</v>
      </c>
      <c r="C43" s="91" t="s">
        <v>2195</v>
      </c>
      <c r="D43" s="56"/>
      <c r="E43" s="92"/>
      <c r="F43" s="56"/>
      <c r="G43" s="296"/>
    </row>
    <row r="44" spans="1:9" ht="16.5" customHeight="1" x14ac:dyDescent="0.25">
      <c r="A44" s="56"/>
      <c r="B44" s="56" t="s">
        <v>2170</v>
      </c>
      <c r="C44" s="112" t="s">
        <v>1487</v>
      </c>
      <c r="D44" s="56"/>
      <c r="E44" s="218" t="s">
        <v>1468</v>
      </c>
      <c r="F44" s="56"/>
      <c r="G44" s="382" t="s">
        <v>3593</v>
      </c>
      <c r="H44" s="103"/>
      <c r="I44" s="103"/>
    </row>
    <row r="45" spans="1:9" ht="16.5" customHeight="1" x14ac:dyDescent="0.25">
      <c r="A45" s="56"/>
      <c r="B45" s="56" t="s">
        <v>2170</v>
      </c>
      <c r="C45" s="112" t="s">
        <v>1493</v>
      </c>
      <c r="D45" s="56"/>
      <c r="E45" s="218" t="s">
        <v>1468</v>
      </c>
      <c r="F45" s="56"/>
      <c r="G45" s="382"/>
      <c r="H45" s="103"/>
      <c r="I45" s="103"/>
    </row>
    <row r="46" spans="1:9" ht="15.6" customHeight="1" x14ac:dyDescent="0.25">
      <c r="B46" s="56" t="s">
        <v>2170</v>
      </c>
      <c r="C46" s="112" t="s">
        <v>2196</v>
      </c>
      <c r="D46" s="56"/>
      <c r="E46" s="218" t="s">
        <v>1468</v>
      </c>
      <c r="F46" s="56"/>
      <c r="G46" s="382"/>
      <c r="H46" s="103"/>
      <c r="I46" s="103"/>
    </row>
    <row r="47" spans="1:9" ht="18" customHeight="1" x14ac:dyDescent="0.25">
      <c r="B47" s="56" t="s">
        <v>2170</v>
      </c>
      <c r="C47" s="112" t="s">
        <v>2113</v>
      </c>
      <c r="D47" s="56"/>
      <c r="E47" s="218" t="s">
        <v>2525</v>
      </c>
      <c r="F47" s="56"/>
      <c r="G47" s="382"/>
    </row>
    <row r="48" spans="1:9" ht="16.5" x14ac:dyDescent="0.25">
      <c r="B48" s="56" t="s">
        <v>2170</v>
      </c>
      <c r="C48" s="113" t="s">
        <v>2197</v>
      </c>
      <c r="D48" s="56"/>
      <c r="E48" s="218"/>
      <c r="F48" s="56"/>
      <c r="G48" s="260"/>
    </row>
    <row r="49" spans="1:15" ht="16.5" x14ac:dyDescent="0.25">
      <c r="B49" s="56" t="s">
        <v>2170</v>
      </c>
      <c r="C49" s="112" t="s">
        <v>2110</v>
      </c>
      <c r="D49" s="56"/>
      <c r="E49" s="218">
        <v>112</v>
      </c>
      <c r="F49" s="56"/>
      <c r="G49" s="260"/>
      <c r="H49" s="103"/>
      <c r="I49" s="103"/>
    </row>
    <row r="50" spans="1:15" ht="16.5" x14ac:dyDescent="0.25">
      <c r="B50" s="56" t="s">
        <v>2170</v>
      </c>
      <c r="C50" s="112" t="s">
        <v>2111</v>
      </c>
      <c r="D50" s="114"/>
      <c r="E50" s="218">
        <v>56</v>
      </c>
      <c r="F50" s="56"/>
      <c r="G50" s="358"/>
      <c r="H50" s="103"/>
      <c r="I50" s="103"/>
    </row>
    <row r="51" spans="1:15" ht="16.5" x14ac:dyDescent="0.25">
      <c r="B51" s="56" t="s">
        <v>2170</v>
      </c>
      <c r="C51" s="115" t="s">
        <v>2216</v>
      </c>
      <c r="D51" s="56"/>
      <c r="E51" s="221" t="s">
        <v>1696</v>
      </c>
      <c r="F51" s="100"/>
      <c r="G51" s="260"/>
      <c r="H51" s="103"/>
      <c r="I51" s="103"/>
    </row>
    <row r="52" spans="1:15" ht="16.5" x14ac:dyDescent="0.25">
      <c r="B52" s="56" t="s">
        <v>2170</v>
      </c>
      <c r="C52" s="116" t="s">
        <v>2198</v>
      </c>
      <c r="D52" s="56"/>
      <c r="E52" s="222">
        <v>2330.6999999999998</v>
      </c>
      <c r="F52" s="56"/>
      <c r="G52" s="260"/>
      <c r="H52" s="103"/>
      <c r="I52" s="103"/>
    </row>
    <row r="53" spans="1:15" ht="28.5" x14ac:dyDescent="0.25">
      <c r="B53" s="56" t="s">
        <v>2170</v>
      </c>
      <c r="C53" s="117" t="s">
        <v>2109</v>
      </c>
      <c r="D53" s="118"/>
      <c r="E53" s="270" t="s">
        <v>3056</v>
      </c>
      <c r="F53" s="118"/>
      <c r="G53" s="260" t="s">
        <v>3055</v>
      </c>
      <c r="H53" s="103"/>
      <c r="I53" s="103"/>
    </row>
    <row r="54" spans="1:15" s="83" customFormat="1" ht="25.5" customHeight="1" x14ac:dyDescent="0.25">
      <c r="A54" s="12"/>
      <c r="B54" s="56" t="s">
        <v>2170</v>
      </c>
      <c r="C54" s="119" t="s">
        <v>2217</v>
      </c>
      <c r="D54" s="56"/>
      <c r="E54" s="120"/>
      <c r="F54" s="56"/>
      <c r="G54" s="343"/>
      <c r="H54" s="12"/>
      <c r="I54" s="12"/>
    </row>
    <row r="55" spans="1:15" ht="15.6" customHeight="1" x14ac:dyDescent="0.25">
      <c r="B55" s="56" t="s">
        <v>2170</v>
      </c>
      <c r="C55" s="112" t="s">
        <v>2199</v>
      </c>
      <c r="D55" s="56"/>
      <c r="E55" s="218" t="s">
        <v>1468</v>
      </c>
      <c r="F55" s="56"/>
      <c r="G55" s="260"/>
    </row>
    <row r="56" spans="1:15" s="56" customFormat="1" ht="16.5" x14ac:dyDescent="0.25">
      <c r="A56" s="12"/>
      <c r="C56" s="112" t="s">
        <v>2200</v>
      </c>
      <c r="E56" s="218" t="s">
        <v>1468</v>
      </c>
      <c r="G56" s="260"/>
      <c r="H56" s="12"/>
      <c r="I56" s="12"/>
    </row>
    <row r="57" spans="1:15" s="56" customFormat="1" ht="15.6" customHeight="1" x14ac:dyDescent="0.25">
      <c r="A57" s="12"/>
      <c r="C57" s="112" t="s">
        <v>2201</v>
      </c>
      <c r="E57" s="218" t="s">
        <v>1468</v>
      </c>
      <c r="G57" s="260"/>
      <c r="H57" s="83"/>
      <c r="I57" s="83"/>
    </row>
    <row r="58" spans="1:15" ht="17.25" thickBot="1" x14ac:dyDescent="0.3">
      <c r="B58" s="56"/>
      <c r="C58" s="121" t="s">
        <v>2202</v>
      </c>
      <c r="D58" s="94"/>
      <c r="E58" s="218" t="s">
        <v>969</v>
      </c>
      <c r="F58" s="94"/>
      <c r="G58" s="359"/>
    </row>
    <row r="59" spans="1:15" ht="17.25" thickBot="1" x14ac:dyDescent="0.3">
      <c r="B59" s="56"/>
      <c r="C59" s="122" t="s">
        <v>2203</v>
      </c>
      <c r="D59" s="123"/>
      <c r="E59" s="124">
        <f>SUM(E60:E63)</f>
        <v>1</v>
      </c>
      <c r="F59" s="123"/>
      <c r="G59" s="360"/>
      <c r="H59" s="56"/>
      <c r="I59" s="56"/>
    </row>
    <row r="60" spans="1:15" ht="16.5" x14ac:dyDescent="0.25">
      <c r="B60" s="56"/>
      <c r="C60" s="90" t="s">
        <v>2204</v>
      </c>
      <c r="D60" s="56"/>
      <c r="E60" s="265">
        <f>COUNTIF('Partie 2 - Liste de pointage'!$D:$D,Listes!$K$4)/SUM(COUNTIF('Partie 2 - Liste de pointage'!$D:$D,"*Rapportage ITIE ou divulgation systématique?*"),COUNTIF('Partie 2 - Liste de pointage'!$D:$D,Listes!$K$4),COUNTIF('Partie 2 - Liste de pointage'!$D:$D,Listes!$K$5),COUNTIF('Partie 2 - Liste de pointage'!$D:$D,Listes!$K$6),COUNTIF('Partie 2 - Liste de pointage'!$D:$D,Listes!$K$7))</f>
        <v>0.28169014084507044</v>
      </c>
      <c r="F60" s="56"/>
      <c r="G60" s="361" t="s">
        <v>2205</v>
      </c>
      <c r="H60" s="56"/>
      <c r="I60" s="56"/>
      <c r="K60" s="125"/>
    </row>
    <row r="61" spans="1:15" s="56" customFormat="1" ht="16.5" x14ac:dyDescent="0.25">
      <c r="B61" s="87"/>
      <c r="C61" s="90" t="s">
        <v>2206</v>
      </c>
      <c r="E61" s="265">
        <f>COUNTIF('Partie 2 - Liste de pointage'!$D:$D,Listes!$K$5)/SUM(COUNTIF('Partie 2 - Liste de pointage'!$D:$D,"*Rapportage ITIE ou divulgation systématique?*"),COUNTIF('Partie 2 - Liste de pointage'!$D:$D,Listes!$K$4),COUNTIF('Partie 2 - Liste de pointage'!$D:$D,Listes!$K$5),COUNTIF('Partie 2 - Liste de pointage'!$D:$D,Listes!$K$6),COUNTIF('Partie 2 - Liste de pointage'!$D:$D,Listes!$K$7))</f>
        <v>0.59154929577464788</v>
      </c>
      <c r="G61" s="361" t="s">
        <v>2205</v>
      </c>
      <c r="H61" s="12"/>
      <c r="I61" s="12"/>
      <c r="K61" s="125"/>
    </row>
    <row r="62" spans="1:15" s="56" customFormat="1" ht="16.5" x14ac:dyDescent="0.25">
      <c r="A62" s="12"/>
      <c r="B62" s="56" t="s">
        <v>2171</v>
      </c>
      <c r="C62" s="90" t="s">
        <v>1495</v>
      </c>
      <c r="E62" s="265">
        <f>COUNTIF('Partie 2 - Liste de pointage'!$D:$D,Listes!$K$6)/SUM(COUNTIF('Partie 2 - Liste de pointage'!$D:$D,"*Rapportage ITIE ou divulgation systématique?*"),COUNTIF('Partie 2 - Liste de pointage'!$D:$D,Listes!$K$4),COUNTIF('Partie 2 - Liste de pointage'!$D:$D,Listes!$K$5),COUNTIF('Partie 2 - Liste de pointage'!$D:$D,Listes!$K$6),COUNTIF('Partie 2 - Liste de pointage'!$D:$D,Listes!$K$7))</f>
        <v>8.4507042253521125E-2</v>
      </c>
      <c r="G62" s="361" t="s">
        <v>2205</v>
      </c>
      <c r="H62" s="12"/>
      <c r="I62" s="12"/>
      <c r="K62" s="125"/>
    </row>
    <row r="63" spans="1:15" ht="15" customHeight="1" thickBot="1" x14ac:dyDescent="0.3">
      <c r="B63" s="56" t="s">
        <v>2171</v>
      </c>
      <c r="C63" s="90" t="s">
        <v>2207</v>
      </c>
      <c r="D63" s="56"/>
      <c r="E63" s="265">
        <f>COUNTIF('Partie 2 - Liste de pointage'!$D:$D,Listes!$K$7)/SUM(COUNTIF('Partie 2 - Liste de pointage'!$D:$D,"*Rapportage ITIE ou divulgation systématique?*"),COUNTIF('Partie 2 - Liste de pointage'!$D:$D,Listes!$K$4),COUNTIF('Partie 2 - Liste de pointage'!$D:$D,Listes!$K$5),COUNTIF('Partie 2 - Liste de pointage'!$D:$D,Listes!$K$6),COUNTIF('Partie 2 - Liste de pointage'!$D:$D,Listes!$K$7))</f>
        <v>4.2253521126760563E-2</v>
      </c>
      <c r="F63" s="56"/>
      <c r="G63" s="361" t="s">
        <v>2205</v>
      </c>
      <c r="K63" s="125"/>
    </row>
    <row r="64" spans="1:15" ht="17.25" thickBot="1" x14ac:dyDescent="0.3">
      <c r="B64" s="56" t="s">
        <v>2171</v>
      </c>
      <c r="C64" s="126" t="s">
        <v>2208</v>
      </c>
      <c r="D64" s="127"/>
      <c r="E64" s="128"/>
      <c r="F64" s="127"/>
      <c r="G64" s="362"/>
      <c r="H64" s="56"/>
      <c r="I64" s="56"/>
      <c r="O64" s="56"/>
    </row>
    <row r="65" spans="1:9" s="56" customFormat="1" ht="16.5" x14ac:dyDescent="0.25">
      <c r="A65" s="12"/>
      <c r="B65" s="56" t="s">
        <v>2171</v>
      </c>
      <c r="C65" s="90" t="s">
        <v>2209</v>
      </c>
      <c r="E65" s="216" t="s">
        <v>3057</v>
      </c>
      <c r="G65" s="350"/>
    </row>
    <row r="66" spans="1:9" ht="16.5" x14ac:dyDescent="0.25">
      <c r="C66" s="90" t="s">
        <v>2210</v>
      </c>
      <c r="D66" s="56"/>
      <c r="E66" s="216" t="s">
        <v>2538</v>
      </c>
      <c r="F66" s="56"/>
      <c r="G66" s="350"/>
    </row>
    <row r="67" spans="1:9" ht="12.75" customHeight="1" x14ac:dyDescent="0.25">
      <c r="C67" s="90" t="s">
        <v>2211</v>
      </c>
      <c r="D67" s="56"/>
      <c r="E67" s="271" t="s">
        <v>3058</v>
      </c>
      <c r="F67" s="56"/>
      <c r="G67" s="350"/>
    </row>
    <row r="68" spans="1:9" ht="18.75" customHeight="1" thickBot="1" x14ac:dyDescent="0.3">
      <c r="C68" s="129"/>
      <c r="D68" s="94"/>
      <c r="E68" s="95"/>
      <c r="F68" s="94"/>
      <c r="G68" s="363"/>
      <c r="H68" s="56"/>
      <c r="I68" s="56"/>
    </row>
    <row r="69" spans="1:9" s="56" customFormat="1" ht="17.25" customHeight="1" x14ac:dyDescent="0.25">
      <c r="A69" s="12"/>
      <c r="B69" s="12"/>
      <c r="C69" s="41"/>
      <c r="D69" s="41"/>
      <c r="E69" s="41"/>
      <c r="F69" s="41"/>
      <c r="G69" s="36"/>
      <c r="H69" s="12"/>
      <c r="I69" s="12"/>
    </row>
    <row r="70" spans="1:9" ht="17.25" hidden="1" customHeight="1" thickBot="1" x14ac:dyDescent="0.35">
      <c r="C70" s="374" t="s">
        <v>2162</v>
      </c>
      <c r="D70" s="374"/>
      <c r="E70" s="374"/>
      <c r="F70" s="374"/>
      <c r="G70" s="374"/>
    </row>
    <row r="71" spans="1:9" ht="24" hidden="1" customHeight="1" thickBot="1" x14ac:dyDescent="0.35">
      <c r="C71" s="375" t="s">
        <v>2163</v>
      </c>
      <c r="D71" s="375"/>
      <c r="E71" s="375"/>
      <c r="F71" s="375"/>
      <c r="G71" s="375"/>
    </row>
    <row r="72" spans="1:9" ht="19.5" hidden="1" customHeight="1" thickBot="1" x14ac:dyDescent="0.35">
      <c r="C72" s="374" t="s">
        <v>2164</v>
      </c>
      <c r="D72" s="374"/>
      <c r="E72" s="374"/>
      <c r="F72" s="374"/>
      <c r="G72" s="374"/>
    </row>
    <row r="73" spans="1:9" ht="18.75" hidden="1" customHeight="1" thickBot="1" x14ac:dyDescent="0.35">
      <c r="C73" s="368" t="s">
        <v>2165</v>
      </c>
      <c r="D73" s="368"/>
      <c r="E73" s="368"/>
      <c r="F73" s="368"/>
      <c r="G73" s="368"/>
    </row>
    <row r="74" spans="1:9" ht="17.25" thickBot="1" x14ac:dyDescent="0.3">
      <c r="B74" s="56" t="s">
        <v>2170</v>
      </c>
      <c r="C74" s="54"/>
      <c r="D74" s="54"/>
      <c r="E74" s="54"/>
      <c r="F74" s="54"/>
      <c r="G74" s="364"/>
      <c r="H74" s="56"/>
      <c r="I74" s="56"/>
    </row>
    <row r="75" spans="1:9" s="56" customFormat="1" ht="16.5" x14ac:dyDescent="0.25">
      <c r="B75" s="56" t="s">
        <v>2170</v>
      </c>
      <c r="C75" s="369" t="s">
        <v>2218</v>
      </c>
      <c r="D75" s="369"/>
      <c r="E75" s="369"/>
      <c r="F75" s="12"/>
      <c r="G75" s="36"/>
    </row>
    <row r="76" spans="1:9" s="56" customFormat="1" ht="16.5" x14ac:dyDescent="0.25">
      <c r="B76" s="56" t="s">
        <v>2170</v>
      </c>
      <c r="C76" s="370" t="s">
        <v>2368</v>
      </c>
      <c r="D76" s="370"/>
      <c r="E76" s="370"/>
      <c r="F76" s="12"/>
      <c r="G76" s="36"/>
    </row>
    <row r="77" spans="1:9" ht="16.5" x14ac:dyDescent="0.25">
      <c r="B77" s="56" t="s">
        <v>2170</v>
      </c>
      <c r="C77" s="57"/>
      <c r="D77" s="56"/>
      <c r="E77" s="58"/>
      <c r="F77" s="56"/>
      <c r="G77" s="296"/>
    </row>
    <row r="78" spans="1:9" s="56" customFormat="1" ht="16.5" x14ac:dyDescent="0.25">
      <c r="B78" s="56" t="s">
        <v>2170</v>
      </c>
      <c r="C78" s="65"/>
      <c r="E78" s="58"/>
      <c r="G78" s="296"/>
    </row>
    <row r="79" spans="1:9" s="56" customFormat="1" ht="16.5" x14ac:dyDescent="0.25">
      <c r="B79" s="56" t="s">
        <v>2170</v>
      </c>
      <c r="C79" s="65"/>
      <c r="E79" s="58"/>
      <c r="G79" s="296"/>
    </row>
    <row r="80" spans="1:9" ht="16.5" x14ac:dyDescent="0.25">
      <c r="B80" s="56" t="s">
        <v>2170</v>
      </c>
      <c r="C80" s="65"/>
      <c r="D80" s="56"/>
      <c r="E80" s="58"/>
      <c r="F80" s="56"/>
      <c r="G80" s="296"/>
    </row>
    <row r="81" spans="2:9" ht="16.5" x14ac:dyDescent="0.25">
      <c r="B81" s="56" t="s">
        <v>2170</v>
      </c>
      <c r="C81" s="65"/>
      <c r="D81" s="56"/>
      <c r="E81" s="58"/>
      <c r="F81" s="56"/>
      <c r="G81" s="296"/>
      <c r="H81" s="56"/>
      <c r="I81" s="56"/>
    </row>
    <row r="82" spans="2:9" ht="16.5" x14ac:dyDescent="0.25">
      <c r="B82" s="56" t="s">
        <v>2170</v>
      </c>
      <c r="C82" s="66"/>
      <c r="D82" s="56"/>
      <c r="E82" s="58"/>
      <c r="F82" s="56"/>
      <c r="G82" s="296"/>
      <c r="H82" s="56"/>
      <c r="I82" s="56"/>
    </row>
    <row r="83" spans="2:9" ht="16.5" x14ac:dyDescent="0.25">
      <c r="B83" s="56" t="s">
        <v>2170</v>
      </c>
      <c r="C83" s="65"/>
      <c r="D83" s="56"/>
      <c r="E83" s="58"/>
      <c r="F83" s="56"/>
      <c r="G83" s="296"/>
    </row>
    <row r="84" spans="2:9" ht="16.5" x14ac:dyDescent="0.25">
      <c r="B84" s="56" t="s">
        <v>2170</v>
      </c>
      <c r="C84" s="65"/>
      <c r="D84" s="56"/>
      <c r="E84" s="58"/>
      <c r="F84" s="56"/>
      <c r="G84" s="296"/>
    </row>
    <row r="85" spans="2:9" ht="16.5" x14ac:dyDescent="0.25">
      <c r="B85" s="56" t="s">
        <v>2170</v>
      </c>
      <c r="C85" s="67"/>
      <c r="D85" s="56"/>
      <c r="E85" s="58"/>
      <c r="F85" s="56"/>
      <c r="G85" s="296"/>
    </row>
    <row r="86" spans="2:9" ht="16.5" x14ac:dyDescent="0.25">
      <c r="B86" s="56" t="s">
        <v>2170</v>
      </c>
      <c r="C86" s="65"/>
      <c r="D86" s="56"/>
      <c r="E86" s="68"/>
      <c r="F86" s="56"/>
      <c r="G86" s="296"/>
    </row>
    <row r="87" spans="2:9" ht="16.5" x14ac:dyDescent="0.25">
      <c r="B87" s="56" t="s">
        <v>2170</v>
      </c>
      <c r="C87" s="69"/>
      <c r="D87" s="56"/>
      <c r="E87" s="58"/>
      <c r="F87" s="56"/>
      <c r="G87" s="296"/>
    </row>
    <row r="88" spans="2:9" ht="16.5" x14ac:dyDescent="0.25">
      <c r="B88" s="56" t="s">
        <v>2170</v>
      </c>
      <c r="C88" s="65"/>
      <c r="D88" s="56"/>
      <c r="E88" s="58"/>
      <c r="F88" s="56"/>
      <c r="G88" s="296"/>
    </row>
    <row r="89" spans="2:9" ht="16.5" x14ac:dyDescent="0.25">
      <c r="B89" s="56"/>
      <c r="C89" s="65"/>
      <c r="D89" s="56"/>
      <c r="E89" s="58"/>
      <c r="F89" s="56"/>
      <c r="G89" s="296"/>
    </row>
    <row r="90" spans="2:9" ht="16.5" x14ac:dyDescent="0.25">
      <c r="B90" s="56"/>
      <c r="C90" s="65"/>
      <c r="D90" s="56"/>
      <c r="E90" s="58"/>
      <c r="F90" s="56"/>
      <c r="G90" s="296"/>
    </row>
    <row r="91" spans="2:9" ht="16.5" x14ac:dyDescent="0.25">
      <c r="B91" s="56"/>
      <c r="C91" s="65"/>
      <c r="D91" s="56"/>
      <c r="E91" s="58"/>
      <c r="F91" s="56"/>
      <c r="G91" s="296"/>
    </row>
    <row r="92" spans="2:9" ht="16.5" x14ac:dyDescent="0.25">
      <c r="B92" s="56"/>
      <c r="C92" s="59"/>
      <c r="D92" s="70"/>
      <c r="E92" s="71"/>
      <c r="F92" s="70"/>
      <c r="G92" s="365"/>
    </row>
    <row r="93" spans="2:9" ht="16.5" x14ac:dyDescent="0.25">
      <c r="B93" s="56"/>
      <c r="C93" s="61"/>
      <c r="D93" s="56"/>
      <c r="E93" s="72"/>
      <c r="F93" s="56"/>
      <c r="G93" s="296"/>
    </row>
    <row r="94" spans="2:9" s="56" customFormat="1" ht="16.5" x14ac:dyDescent="0.25">
      <c r="B94" s="59"/>
      <c r="C94" s="61"/>
      <c r="E94" s="72"/>
      <c r="G94" s="296"/>
      <c r="H94" s="12"/>
      <c r="I94" s="12"/>
    </row>
    <row r="95" spans="2:9" ht="16.5" x14ac:dyDescent="0.25">
      <c r="B95" s="56" t="s">
        <v>2171</v>
      </c>
      <c r="C95" s="61"/>
      <c r="D95" s="56"/>
      <c r="E95" s="72"/>
      <c r="F95" s="56"/>
      <c r="G95" s="296"/>
    </row>
    <row r="96" spans="2:9" ht="16.5" x14ac:dyDescent="0.25">
      <c r="B96" s="56" t="s">
        <v>2171</v>
      </c>
      <c r="C96" s="61"/>
      <c r="D96" s="56"/>
      <c r="E96" s="72"/>
      <c r="F96" s="56"/>
      <c r="G96" s="296"/>
    </row>
    <row r="97" spans="2:9" ht="16.5" x14ac:dyDescent="0.25">
      <c r="B97" s="56" t="s">
        <v>2171</v>
      </c>
      <c r="C97" s="59"/>
      <c r="D97" s="70"/>
      <c r="E97" s="71"/>
      <c r="F97" s="70"/>
      <c r="G97" s="365"/>
      <c r="H97" s="56"/>
      <c r="I97" s="56"/>
    </row>
    <row r="98" spans="2:9" ht="16.5" x14ac:dyDescent="0.25">
      <c r="B98" s="56" t="s">
        <v>2171</v>
      </c>
      <c r="C98" s="61"/>
      <c r="D98" s="56"/>
      <c r="E98" s="58"/>
      <c r="F98" s="56"/>
      <c r="G98" s="296"/>
    </row>
    <row r="99" spans="2:9" ht="16.5" x14ac:dyDescent="0.25">
      <c r="C99" s="61"/>
      <c r="D99" s="56"/>
      <c r="E99" s="58"/>
      <c r="F99" s="56"/>
      <c r="G99" s="296"/>
    </row>
    <row r="100" spans="2:9" ht="16.5" x14ac:dyDescent="0.25">
      <c r="C100" s="61"/>
      <c r="D100" s="56"/>
      <c r="E100" s="58"/>
      <c r="F100" s="56"/>
      <c r="G100" s="296"/>
    </row>
    <row r="101" spans="2:9" ht="16.5" x14ac:dyDescent="0.25">
      <c r="C101" s="58"/>
      <c r="D101" s="56"/>
      <c r="E101" s="58"/>
      <c r="F101" s="56"/>
      <c r="G101" s="296"/>
    </row>
    <row r="102" spans="2:9" ht="15" customHeight="1" x14ac:dyDescent="0.25">
      <c r="C102" s="41"/>
      <c r="D102" s="41"/>
      <c r="E102" s="41"/>
      <c r="F102" s="41"/>
    </row>
    <row r="103" spans="2:9" ht="15" customHeight="1" x14ac:dyDescent="0.25"/>
    <row r="104" spans="2:9" ht="16.5" x14ac:dyDescent="0.25">
      <c r="C104" s="381"/>
      <c r="D104" s="381"/>
      <c r="E104" s="381"/>
      <c r="F104" s="381"/>
      <c r="G104" s="381"/>
    </row>
    <row r="105" spans="2:9" ht="16.5" x14ac:dyDescent="0.25">
      <c r="C105" s="381"/>
      <c r="D105" s="381"/>
      <c r="E105" s="381"/>
      <c r="F105" s="381"/>
      <c r="G105" s="381"/>
    </row>
    <row r="106" spans="2:9" ht="18.75" customHeight="1" x14ac:dyDescent="0.25">
      <c r="C106" s="381"/>
      <c r="D106" s="381"/>
      <c r="E106" s="381"/>
      <c r="F106" s="381"/>
      <c r="G106" s="381"/>
    </row>
    <row r="107" spans="2:9" ht="16.5" x14ac:dyDescent="0.25">
      <c r="C107" s="381"/>
      <c r="D107" s="381"/>
      <c r="E107" s="381"/>
      <c r="F107" s="381"/>
      <c r="G107" s="381"/>
    </row>
    <row r="108" spans="2:9" ht="16.5" x14ac:dyDescent="0.25">
      <c r="C108" s="41"/>
      <c r="D108" s="41"/>
      <c r="E108" s="41"/>
      <c r="F108" s="41"/>
    </row>
    <row r="109" spans="2:9" ht="16.5" x14ac:dyDescent="0.25">
      <c r="C109" s="370"/>
      <c r="D109" s="370"/>
      <c r="E109" s="370"/>
    </row>
    <row r="110" spans="2:9" ht="16.5" x14ac:dyDescent="0.25">
      <c r="C110" s="370"/>
      <c r="D110" s="370"/>
      <c r="E110" s="370"/>
    </row>
    <row r="111" spans="2:9" ht="16.5" x14ac:dyDescent="0.25"/>
    <row r="112" spans="2:9" ht="16.5" x14ac:dyDescent="0.25"/>
    <row r="113" ht="16.5" x14ac:dyDescent="0.25"/>
    <row r="114" ht="16.5" x14ac:dyDescent="0.25"/>
    <row r="115" ht="16.5" x14ac:dyDescent="0.25"/>
    <row r="116" ht="16.5" x14ac:dyDescent="0.25"/>
    <row r="117" ht="16.5" x14ac:dyDescent="0.25"/>
    <row r="118" ht="16.5" x14ac:dyDescent="0.25"/>
    <row r="119" ht="16.5" x14ac:dyDescent="0.25"/>
    <row r="120" ht="16.5" x14ac:dyDescent="0.25"/>
    <row r="121" ht="16.5" x14ac:dyDescent="0.25"/>
    <row r="122" ht="16.5" x14ac:dyDescent="0.25"/>
    <row r="123" ht="16.5" x14ac:dyDescent="0.25"/>
    <row r="124" ht="16.5" x14ac:dyDescent="0.25"/>
    <row r="125" ht="16.5" x14ac:dyDescent="0.25"/>
    <row r="126" ht="16.5" x14ac:dyDescent="0.25"/>
    <row r="127" ht="16.5" x14ac:dyDescent="0.25"/>
  </sheetData>
  <sheetProtection selectLockedCells="1"/>
  <dataConsolidate/>
  <mergeCells count="17">
    <mergeCell ref="G44:G47"/>
    <mergeCell ref="C10:E10"/>
    <mergeCell ref="C11:E11"/>
    <mergeCell ref="C12:F12"/>
    <mergeCell ref="G10:G13"/>
    <mergeCell ref="C110:E110"/>
    <mergeCell ref="C104:G104"/>
    <mergeCell ref="C105:G105"/>
    <mergeCell ref="C106:G106"/>
    <mergeCell ref="C107:G107"/>
    <mergeCell ref="C109:E109"/>
    <mergeCell ref="C76:E76"/>
    <mergeCell ref="C70:G70"/>
    <mergeCell ref="C71:G71"/>
    <mergeCell ref="C72:G72"/>
    <mergeCell ref="C73:G73"/>
    <mergeCell ref="C75:E75"/>
  </mergeCells>
  <dataValidations xWindow="775" yWindow="744" count="22">
    <dataValidation allowBlank="1" showInputMessage="1" showErrorMessage="1" promptTitle="URL" prompt="Veuillez insérer l'URL directe vers le document de référence" sqref="G37:G41 E41 E37:E38" xr:uid="{E079451B-F0E4-4AD3-9941-BD41CD0AABAD}"/>
    <dataValidation type="whole" operator="greaterThanOrEqual" allowBlank="1" showInputMessage="1" showErrorMessage="1" errorTitle="Nombre" error="Veuillez saisir uniquement des chiffres dans cette cellule. _x000a__x000a_Si des informations supplémentaires sont appropriées, veuillez les inclure dans les colonnes appropriées à droite." sqref="E49:E50" xr:uid="{9A0805BF-02A1-4F4E-A116-0CA1CECF2F4E}">
      <formula1>1</formula1>
    </dataValidation>
    <dataValidation type="list" allowBlank="1" showInputMessage="1" showErrorMessage="1" errorTitle="Saisie erronée" error="Veuillez choisir parmi les suivants:_x000a_Oui_x000a_Non_x000a_En Partie_x000a_Sans objet_x000a_" promptTitle="Choisissez parmi les suivants" prompt="Oui_x000a_Non_x000a_En Partie_x000a_Sans objet" sqref="E55:E58 E35 E32 E28 E44:E47" xr:uid="{CE425872-3722-4945-9BB9-D513A7D33416}">
      <formula1>Simple_options_list</formula1>
    </dataValidation>
    <dataValidation type="decimal" errorStyle="warning"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Taux de change/conversion" prompt="Saisir ici le taux de change  d’1 USD dans la devise indiquée ci-dessus._x000a__x000a_Si des informations supplémentaires sont pertinentes, veuillez les noter dans la section commentaires" sqref="E52" xr:uid="{204367ED-FF72-4CE6-B669-BA931B6B6E1D}">
      <formula1>0</formula1>
      <formula2>9999999999999990000</formula2>
    </dataValidation>
    <dataValidation type="whole" allowBlank="1" showInputMessage="1" showErrorMessage="1" errorTitle="Veuillez ne pas remplir" error="Veuillez ne pas remplir manuellement ces celulles" sqref="E60:E63" xr:uid="{BEBC058E-8F61-4C4D-B11D-46041E0B391F}">
      <formula1>10000</formula1>
      <formula2>50000</formula2>
    </dataValidation>
    <dataValidation type="decimal" allowBlank="1" showInputMessage="1" showErrorMessage="1" errorTitle="Veuillez ne pas modifier" sqref="E8:G8" xr:uid="{7976E308-631D-47E9-AC6A-05B221BD22C0}">
      <formula1>10000</formula1>
      <formula2>50000</formula2>
    </dataValidation>
    <dataValidation type="decimal" allowBlank="1" showInputMessage="1" showErrorMessage="1" errorTitle="Veuillez ne pas modifier" error="Veuillez ne pas modifier ces cellules" sqref="C8:D8 C74:E75 F74:G76" xr:uid="{D64B9237-40BB-4A17-AE35-69869BD025B3}">
      <formula1>10000</formula1>
      <formula2>50000</formula2>
    </dataValidation>
    <dataValidation allowBlank="1" showInputMessage="1" showErrorMessage="1" promptTitle="Saisissez la date" prompt="Saisissez la date sous un format spécifique: AAAA-MM-JJ" sqref="E30 E33 E36" xr:uid="{2638DAC4-0C69-40FC-8E12-1AEDE5F75F1D}"/>
    <dataValidation type="textLength" allowBlank="1" showInputMessage="1" showErrorMessage="1" errorTitle="Veuillez ne pas modifier" error="Veuillez ne pas modifier ces cellules" sqref="C67:C68 F15 D18:G19 D15" xr:uid="{AD85E4FE-6EDB-40B6-992E-49A3C54868FD}">
      <formula1>10000</formula1>
      <formula2>50000</formula2>
    </dataValidation>
    <dataValidation type="whole" allowBlank="1" showInputMessage="1" showErrorMessage="1" errorTitle="Veuillez ne pas modifier" error="Veuillez ne pas modifier ces cellules" sqref="G27 G15 E15 C54:C66 C51:C52 G60:G63 C48 C15 C40:C46 C17:C38" xr:uid="{D9F471FE-21F1-4AB1-B7D7-A0A504272613}">
      <formula1>10000</formula1>
      <formula2>50000</formula2>
    </dataValidation>
    <dataValidation type="date" allowBlank="1" showInputMessage="1" showErrorMessage="1" errorTitle="Format incorrect" error="Veuillez révisez les informations selon le format spécifié: AAAA-MM-JJ" promptTitle="Saisissez la date" prompt="Saisissez la date sous un format spécifique: AAAA-MM-JJ" sqref="E25:E26" xr:uid="{57157CBF-9825-4A14-AF31-0E70778760BC}">
      <formula1>36161</formula1>
      <formula2>47848</formula2>
    </dataValidation>
    <dataValidation allowBlank="1" showInputMessage="1" showErrorMessage="1" errorTitle="Invalid entry" error="_x000a_Please choose among the following:_x000a__x000a_Yes_x000a_No_x000a_Partially_x000a_Not applicable" promptTitle="URL" prompt="Veuillez insérer l'URL directe vers le document de référence" sqref="E31" xr:uid="{EB5366FF-C201-4EEC-A204-2EBDC1A5BF09}"/>
    <dataValidation type="list" allowBlank="1" showInputMessage="1" showErrorMessage="1" promptTitle="Type de déclaration" prompt="Veuillez indiquer le type de déclaration, parmi:_x000a__x000a_Divulgation systématique_x000a_Déclaration ITIE_x000a_Non disponible_x000a_Sans objet" sqref="E40" xr:uid="{2A8D8647-49D4-4C5B-BDD9-282385638C13}">
      <formula1>Reporting_options_list</formula1>
    </dataValidation>
    <dataValidation allowBlank="1" showInputMessage="1" showErrorMessage="1" promptTitle="Additional relevant files" prompt="If several files relevant to the report exist, please indicate as such here. If several, please copy this into several rows." sqref="E39" xr:uid="{098DF1B4-53AD-44A6-97D1-85C998D2E5A7}"/>
    <dataValidation type="date" allowBlank="1" showInputMessage="1" showErrorMessage="1" errorTitle="Incorrect format" error="Please revise information according to specified format" promptTitle="EITI Report URL" prompt="Please insert direct URL to EITI Report (or report folder) on National EITI website." sqref="E31" xr:uid="{97F0D63D-31CA-42D0-87E3-C03911A23C9E}">
      <formula1>36161</formula1>
      <formula2>47848</formula2>
    </dataValidation>
    <dataValidation allowBlank="1" showInputMessage="1" showErrorMessage="1" promptTitle="Fichiers de données (CSV, Excel…" prompt="Veuillez insérer l'URL directe dans les fichiers de données accompagnant le rapport sur le site Internet national de l'ITIE. Les fichiers de données f" sqref="E34" xr:uid="{46126CEB-AFCD-41D4-80C8-E999E679D3CE}"/>
    <dataValidation allowBlank="1" showInputMessage="1" showErrorMessage="1" promptTitle="Nom de l'entité" prompt="Veuillez insérer le nom de l'organisation, compagnie, ou agence gouvernementale" sqref="E29" xr:uid="{72F72F30-6E4D-4AB3-82D7-0F699FD184E2}"/>
    <dataValidation allowBlank="1" showInputMessage="1" showErrorMessage="1" promptTitle="URL du rapport ITIE" prompt="Veuillez insérer l'URL directe vers le Rapport ITIE (ou le dossier de rapport) sur le site Internet national de l'ITIE." sqref="E31" xr:uid="{C610838F-B63C-43DF-B40A-3ABE36EBE237}"/>
    <dataValidation type="whole" allowBlank="1" showInputMessage="1" showErrorMessage="1" errorTitle="Veuillez ne pas modifier" error="Veuillez ne pas modifier ces cellules" sqref="C70:G73" xr:uid="{EF7F0EE1-6880-4244-A51B-FE07CEDFFB27}">
      <formula1>444</formula1>
      <formula2>445</formula2>
    </dataValidation>
    <dataValidation allowBlank="1" showInputMessage="1" showErrorMessage="1" errorTitle="Veuillez ne pas modifier" error="Veuillez ne pas modifier ces cellules" sqref="C53 C49:C50 C76:E76" xr:uid="{38E40CE9-FEFE-4F50-A54C-6DD0C626715E}"/>
    <dataValidation type="whole" allowBlank="1" showInputMessage="1" showErrorMessage="1" errorTitle="Veuillez ne pas modifier" error="Veuillez ne pas modifier ces cellules" sqref="C47" xr:uid="{31FC86A6-12C9-412D-92CF-30E961EB243C}">
      <formula1>4</formula1>
      <formula2>5</formula2>
    </dataValidation>
    <dataValidation allowBlank="1" showInputMessage="1" showErrorMessage="1" promptTitle="Autre secteur" prompt="Veuillez indiquer le nom du secteur supplémentaire." sqref="E48" xr:uid="{620E60DC-2F0A-40A2-B5BB-96FCF161EE92}"/>
  </dataValidations>
  <hyperlinks>
    <hyperlink ref="C13" r:id="rId1" display="Si vous avez des questions, veuillez contacter  data@eiti.org" xr:uid="{00000000-0004-0000-0100-000012000000}"/>
    <hyperlink ref="C73:G73" r:id="rId2" display="Give us your feedback or report a conflict in the data! Write to us at  data@eiti.org" xr:uid="{2B1627D8-621C-4FBE-A497-9AFE969943B5}"/>
    <hyperlink ref="G73" r:id="rId3" display="Give us your feedback or report a conflict in the data! Write to us at  data@eiti.org" xr:uid="{6C5FFEFE-FC9C-4AD7-BE65-B9958593063A}"/>
    <hyperlink ref="E73:F73" r:id="rId4" display="Give us your feedback or report a conflict in the data! Write to us at  data@eiti.org" xr:uid="{DBEA8569-8C48-4726-9E9D-319FA97863C5}"/>
    <hyperlink ref="F73" r:id="rId5" display="Give us your feedback or report a conflict in the data! Write to us at  data@eiti.org" xr:uid="{C68DE811-3A82-40E8-AC61-102006E6BA24}"/>
    <hyperlink ref="C70:G70" r:id="rId6" display="Pour plus d’information sur l’ITIE, visitez notre site Internet  https://eiti.org" xr:uid="{128818C6-AB59-4A22-B089-A45A75B06974}"/>
    <hyperlink ref="C71:G71" r:id="rId7" display="Vous voulez en savoir plus sur votre pays ? Vérifiez si votre pays met en œuvre la Norme ITIE en visitant https://eiti.org/countries" xr:uid="{C216B62F-D79D-487C-8AFE-79B07BB1494C}"/>
    <hyperlink ref="C72:G72" r:id="rId8" display="Pour la version la plus récente des modèles de données résumées, consultez https://eiti.org/fr/document/modele-donnees-resumees-itie" xr:uid="{E59D7407-02BD-47A3-AA82-3DC5546201E2}"/>
    <hyperlink ref="C51" r:id="rId9" xr:uid="{00000000-0004-0000-0100-00000C000000}"/>
    <hyperlink ref="C54" r:id="rId10" location="r4-7" xr:uid="{00000000-0004-0000-0100-000011000000}"/>
    <hyperlink ref="C39" r:id="rId11" location="r7-2" xr:uid="{00000000-0004-0000-0100-000013000000}"/>
    <hyperlink ref="E41" r:id="rId12" display="https://www.tsl-itierdc.org/donnees-itie/" xr:uid="{43C5E0D4-E9D2-4823-86B6-B6F54DFD280C}"/>
    <hyperlink ref="E67" r:id="rId13" xr:uid="{A45E6B7B-06E1-45FC-8092-D5F752244671}"/>
    <hyperlink ref="E53" r:id="rId14" xr:uid="{FA5F435A-0E96-4863-B8DA-60BBFB6D8EDE}"/>
    <hyperlink ref="E31" r:id="rId15" xr:uid="{1949CDC3-3C43-4C5F-A5F4-101ACAD86A98}"/>
    <hyperlink ref="E37" r:id="rId16" display="https://datawarehouse.ctcpm.cd/" xr:uid="{76FD8970-CE67-424A-A976-6B132077629E}"/>
  </hyperlinks>
  <pageMargins left="0.25" right="0.25" top="0.75" bottom="0.75" header="0.3" footer="0.3"/>
  <pageSetup paperSize="8" fitToHeight="0" orientation="landscape" horizontalDpi="2400" verticalDpi="2400" r:id="rId17"/>
  <drawing r:id="rId18"/>
  <extLst>
    <ext xmlns:x14="http://schemas.microsoft.com/office/spreadsheetml/2009/9/main" uri="{CCE6A557-97BC-4b89-ADB6-D9C93CAAB3DF}">
      <x14:dataValidations xmlns:xm="http://schemas.microsoft.com/office/excel/2006/main" xWindow="775" yWindow="744" count="3">
        <x14:dataValidation type="list" allowBlank="1" showInputMessage="1" showErrorMessage="1" errorTitle="Code ISO incorrect" error="Veuillez indiquer le code-devise de la monnaie" promptTitle="code-devise de la monnaie" prompt="Saisissez les 3 lettres du code-devise de l’ISO 4217: Si vous hésitez, allez sur le site https://fr.wikipedia.org/wiki/ISO_4217" xr:uid="{12117F88-8650-4682-8675-6A4D8F8764E8}">
          <x14:formula1>
            <xm:f>Listes!$I$11:$I$168</xm:f>
          </x14:formula1>
          <xm:sqref>E51</xm:sqref>
        </x14:dataValidation>
        <x14:dataValidation type="list" allowBlank="1" showInputMessage="1" showErrorMessage="1" errorTitle="Veuillez ne pas modifier" error="Veuillez ne pas modifier ces cellules" xr:uid="{8994437C-F09C-4EA1-BEE4-0C82545E61A6}">
          <x14:formula1>
            <xm:f>'C:\Users\kr65\Downloads\SD\2.0\[Summary Data 2.0 data validation french translation.xlsm]Lists'!#REF!</xm:f>
          </x14:formula1>
          <xm:sqref>E21:E23</xm:sqref>
        </x14:dataValidation>
        <x14:dataValidation type="list" allowBlank="1" showInputMessage="1" showErrorMessage="1" promptTitle="Veuillez choisir parmi le pays" prompt="Veuillez choisir le pays parmi le menu déroulant" xr:uid="{3CD7C332-1644-486C-986B-807741657D5B}">
          <x14:formula1>
            <xm:f>Listes!$A$3:$A$246</xm:f>
          </x14:formula1>
          <xm:sqref>E20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P248"/>
  <sheetViews>
    <sheetView showGridLines="0" topLeftCell="A193" zoomScale="70" zoomScaleNormal="70" workbookViewId="0">
      <selection activeCell="D205" sqref="D205"/>
    </sheetView>
  </sheetViews>
  <sheetFormatPr baseColWidth="10" defaultColWidth="4" defaultRowHeight="24" customHeight="1" x14ac:dyDescent="0.25"/>
  <cols>
    <col min="1" max="1" width="4" style="12"/>
    <col min="2" max="2" width="61.42578125" style="12" customWidth="1"/>
    <col min="3" max="3" width="4" style="12"/>
    <col min="4" max="4" width="57.42578125" style="12" customWidth="1"/>
    <col min="5" max="5" width="4" style="12"/>
    <col min="6" max="6" width="50.5703125" style="12" customWidth="1"/>
    <col min="7" max="7" width="4" style="12"/>
    <col min="8" max="8" width="76.85546875" style="12" bestFit="1" customWidth="1"/>
    <col min="9" max="9" width="4" style="12"/>
    <col min="10" max="10" width="16.140625" style="12" bestFit="1" customWidth="1"/>
    <col min="11" max="11" width="14.7109375" style="12" bestFit="1" customWidth="1"/>
    <col min="12" max="15" width="4" style="12"/>
    <col min="16" max="16" width="42" style="12" bestFit="1" customWidth="1"/>
    <col min="17" max="16384" width="4" style="12"/>
  </cols>
  <sheetData>
    <row r="1" spans="2:8" ht="15.75" hidden="1" customHeight="1" x14ac:dyDescent="0.25"/>
    <row r="2" spans="2:8" ht="16.5" hidden="1" x14ac:dyDescent="0.25"/>
    <row r="3" spans="2:8" ht="16.5" hidden="1" x14ac:dyDescent="0.25">
      <c r="H3" s="13" t="s">
        <v>2172</v>
      </c>
    </row>
    <row r="4" spans="2:8" ht="16.5" hidden="1" x14ac:dyDescent="0.25">
      <c r="H4" s="13">
        <f>Introduction!G4</f>
        <v>46037</v>
      </c>
    </row>
    <row r="5" spans="2:8" ht="16.5" hidden="1" x14ac:dyDescent="0.25"/>
    <row r="6" spans="2:8" ht="16.5" hidden="1" x14ac:dyDescent="0.25"/>
    <row r="7" spans="2:8" ht="16.5" x14ac:dyDescent="0.25"/>
    <row r="8" spans="2:8" ht="16.5" x14ac:dyDescent="0.25">
      <c r="B8" s="130" t="s">
        <v>2219</v>
      </c>
      <c r="C8" s="74"/>
      <c r="D8" s="74"/>
      <c r="E8" s="74"/>
      <c r="F8" s="74"/>
      <c r="G8" s="74"/>
      <c r="H8" s="74"/>
    </row>
    <row r="9" spans="2:8" ht="21" x14ac:dyDescent="0.25">
      <c r="B9" s="73" t="s">
        <v>2173</v>
      </c>
      <c r="C9" s="74"/>
      <c r="D9" s="74"/>
      <c r="E9" s="74"/>
      <c r="F9" s="73"/>
      <c r="G9" s="74"/>
      <c r="H9" s="74"/>
    </row>
    <row r="10" spans="2:8" ht="17.100000000000001" customHeight="1" x14ac:dyDescent="0.25">
      <c r="B10" s="385" t="s">
        <v>2065</v>
      </c>
      <c r="C10" s="385"/>
      <c r="D10" s="385"/>
      <c r="E10" s="385"/>
      <c r="F10" s="385"/>
      <c r="G10" s="385"/>
      <c r="H10" s="385"/>
    </row>
    <row r="11" spans="2:8" ht="52.15" customHeight="1" x14ac:dyDescent="0.25">
      <c r="B11" s="384" t="s">
        <v>2220</v>
      </c>
      <c r="C11" s="384"/>
      <c r="D11" s="384"/>
      <c r="E11" s="384"/>
      <c r="F11" s="385"/>
      <c r="G11" s="385"/>
      <c r="H11" s="385"/>
    </row>
    <row r="12" spans="2:8" ht="36.6" customHeight="1" x14ac:dyDescent="0.25">
      <c r="B12" s="384" t="s">
        <v>2221</v>
      </c>
      <c r="C12" s="384"/>
      <c r="D12" s="384"/>
      <c r="E12" s="384"/>
      <c r="F12" s="385"/>
      <c r="G12" s="385"/>
      <c r="H12" s="385"/>
    </row>
    <row r="13" spans="2:8" ht="39" customHeight="1" x14ac:dyDescent="0.25">
      <c r="B13" s="384" t="s">
        <v>2222</v>
      </c>
      <c r="C13" s="384"/>
      <c r="D13" s="384"/>
      <c r="E13" s="384"/>
      <c r="F13" s="385"/>
      <c r="G13" s="385"/>
      <c r="H13" s="385"/>
    </row>
    <row r="14" spans="2:8" ht="17.100000000000001" customHeight="1" x14ac:dyDescent="0.25">
      <c r="B14" s="384" t="s">
        <v>2223</v>
      </c>
      <c r="C14" s="384"/>
      <c r="D14" s="384"/>
      <c r="E14" s="384"/>
      <c r="F14" s="385"/>
      <c r="G14" s="385"/>
      <c r="H14" s="385"/>
    </row>
    <row r="15" spans="2:8" ht="15" customHeight="1" x14ac:dyDescent="0.3">
      <c r="B15" s="388" t="s">
        <v>2224</v>
      </c>
      <c r="C15" s="389"/>
      <c r="D15" s="389"/>
      <c r="E15" s="389"/>
      <c r="F15" s="389"/>
      <c r="G15" s="389"/>
      <c r="H15" s="389"/>
    </row>
    <row r="16" spans="2:8" ht="15" customHeight="1" x14ac:dyDescent="0.3">
      <c r="E16" s="77"/>
      <c r="F16" s="77"/>
      <c r="G16" s="77"/>
      <c r="H16" s="77"/>
    </row>
    <row r="17" spans="2:8" ht="39" customHeight="1" x14ac:dyDescent="0.25">
      <c r="B17" s="215" t="s">
        <v>2370</v>
      </c>
      <c r="D17" s="131" t="s">
        <v>2066</v>
      </c>
      <c r="F17" s="132" t="s">
        <v>2225</v>
      </c>
      <c r="G17" s="56"/>
      <c r="H17" s="56"/>
    </row>
    <row r="18" spans="2:8" ht="16.5" x14ac:dyDescent="0.25"/>
    <row r="19" spans="2:8" x14ac:dyDescent="0.25">
      <c r="B19" s="133" t="s">
        <v>2226</v>
      </c>
      <c r="D19" s="134"/>
      <c r="F19" s="134"/>
    </row>
    <row r="20" spans="2:8" ht="16.5" x14ac:dyDescent="0.25">
      <c r="B20" s="58" t="s">
        <v>2227</v>
      </c>
      <c r="D20" s="58"/>
      <c r="F20" s="58"/>
    </row>
    <row r="21" spans="2:8" ht="16.5" x14ac:dyDescent="0.25">
      <c r="B21" s="60"/>
      <c r="D21" s="135"/>
      <c r="F21" s="135"/>
    </row>
    <row r="22" spans="2:8" ht="19.149999999999999" customHeight="1" x14ac:dyDescent="0.25">
      <c r="B22" s="136" t="s">
        <v>2228</v>
      </c>
      <c r="C22" s="137"/>
      <c r="D22" s="136" t="s">
        <v>2229</v>
      </c>
      <c r="E22" s="137"/>
      <c r="F22" s="136" t="s">
        <v>2230</v>
      </c>
      <c r="G22" s="137"/>
      <c r="H22" s="138" t="s">
        <v>2231</v>
      </c>
    </row>
    <row r="23" spans="2:8" ht="19.149999999999999" customHeight="1" x14ac:dyDescent="0.25">
      <c r="B23" s="139" t="s">
        <v>2232</v>
      </c>
      <c r="C23" s="103"/>
      <c r="D23" s="140"/>
      <c r="E23" s="103"/>
      <c r="F23" s="140"/>
      <c r="G23" s="103"/>
      <c r="H23" s="141"/>
    </row>
    <row r="24" spans="2:8" ht="16.5" x14ac:dyDescent="0.25">
      <c r="B24" s="142" t="s">
        <v>2233</v>
      </c>
      <c r="C24" s="103"/>
      <c r="D24" s="143"/>
      <c r="E24" s="103"/>
      <c r="F24" s="143"/>
      <c r="G24" s="103"/>
      <c r="H24" s="144"/>
    </row>
    <row r="25" spans="2:8" ht="57" x14ac:dyDescent="0.25">
      <c r="B25" s="145" t="s">
        <v>2234</v>
      </c>
      <c r="C25" s="103"/>
      <c r="D25" s="223" t="s">
        <v>2539</v>
      </c>
      <c r="E25" s="103"/>
      <c r="F25" s="255" t="s">
        <v>3594</v>
      </c>
      <c r="G25" s="103"/>
      <c r="H25" s="304"/>
    </row>
    <row r="26" spans="2:8" ht="34.5" customHeight="1" x14ac:dyDescent="0.25">
      <c r="B26" s="145" t="s">
        <v>2235</v>
      </c>
      <c r="C26" s="103"/>
      <c r="D26" s="223" t="s">
        <v>1488</v>
      </c>
      <c r="E26" s="103"/>
      <c r="F26" s="223" t="s">
        <v>3022</v>
      </c>
      <c r="G26" s="103"/>
      <c r="H26" s="144"/>
    </row>
    <row r="27" spans="2:8" ht="24" customHeight="1" x14ac:dyDescent="0.25">
      <c r="B27" s="145" t="s">
        <v>2520</v>
      </c>
      <c r="C27" s="103"/>
      <c r="D27" s="223" t="s">
        <v>1488</v>
      </c>
      <c r="E27" s="103"/>
      <c r="F27" s="223" t="s">
        <v>3022</v>
      </c>
      <c r="G27" s="103"/>
      <c r="H27" s="304"/>
    </row>
    <row r="28" spans="2:8" ht="28.5" x14ac:dyDescent="0.25">
      <c r="B28" s="146" t="s">
        <v>2236</v>
      </c>
      <c r="C28" s="103"/>
      <c r="D28" s="223" t="s">
        <v>1488</v>
      </c>
      <c r="E28" s="103"/>
      <c r="F28" s="223" t="s">
        <v>3022</v>
      </c>
      <c r="G28" s="103"/>
      <c r="H28" s="147"/>
    </row>
    <row r="29" spans="2:8" ht="15" customHeight="1" x14ac:dyDescent="0.25">
      <c r="B29" s="148"/>
      <c r="C29" s="103"/>
      <c r="D29" s="149"/>
      <c r="E29" s="103"/>
      <c r="F29" s="149"/>
      <c r="G29" s="103"/>
      <c r="H29" s="103"/>
    </row>
    <row r="30" spans="2:8" ht="16.5" x14ac:dyDescent="0.25">
      <c r="B30" s="139" t="s">
        <v>2237</v>
      </c>
      <c r="C30" s="103"/>
      <c r="D30" s="140"/>
      <c r="E30" s="103"/>
      <c r="F30" s="140"/>
      <c r="G30" s="103"/>
      <c r="H30" s="141"/>
    </row>
    <row r="31" spans="2:8" ht="16.5" x14ac:dyDescent="0.25">
      <c r="B31" s="142" t="s">
        <v>2233</v>
      </c>
      <c r="C31" s="103"/>
      <c r="D31" s="143"/>
      <c r="E31" s="103"/>
      <c r="F31" s="143"/>
      <c r="G31" s="103"/>
      <c r="H31" s="144"/>
    </row>
    <row r="32" spans="2:8" ht="16.5" x14ac:dyDescent="0.25">
      <c r="B32" s="145" t="s">
        <v>2238</v>
      </c>
      <c r="C32" s="103"/>
      <c r="D32" s="223" t="s">
        <v>2539</v>
      </c>
      <c r="E32" s="103"/>
      <c r="F32" s="255" t="s">
        <v>3044</v>
      </c>
      <c r="G32" s="103"/>
      <c r="H32" s="144"/>
    </row>
    <row r="33" spans="1:8" ht="16.5" x14ac:dyDescent="0.25">
      <c r="A33" s="150"/>
      <c r="B33" s="151" t="s">
        <v>2239</v>
      </c>
      <c r="C33" s="152"/>
      <c r="D33" s="223" t="s">
        <v>1488</v>
      </c>
      <c r="E33" s="103"/>
      <c r="F33" s="223" t="s">
        <v>3045</v>
      </c>
      <c r="G33" s="103"/>
      <c r="H33" s="144"/>
    </row>
    <row r="34" spans="1:8" ht="16.5" x14ac:dyDescent="0.25">
      <c r="B34" s="145" t="s">
        <v>2240</v>
      </c>
      <c r="C34" s="103"/>
      <c r="D34" s="223" t="s">
        <v>1488</v>
      </c>
      <c r="E34" s="103"/>
      <c r="F34" s="223" t="s">
        <v>3045</v>
      </c>
      <c r="G34" s="103"/>
      <c r="H34" s="144"/>
    </row>
    <row r="35" spans="1:8" ht="16.5" x14ac:dyDescent="0.25">
      <c r="B35" s="153" t="s">
        <v>2239</v>
      </c>
      <c r="C35" s="152"/>
      <c r="D35" s="223" t="s">
        <v>1488</v>
      </c>
      <c r="E35" s="103"/>
      <c r="F35" s="223" t="s">
        <v>3045</v>
      </c>
      <c r="G35" s="103"/>
      <c r="H35" s="144"/>
    </row>
    <row r="36" spans="1:8" ht="16.5" x14ac:dyDescent="0.25">
      <c r="B36" s="145" t="s">
        <v>2241</v>
      </c>
      <c r="C36" s="103"/>
      <c r="D36" s="223" t="s">
        <v>1488</v>
      </c>
      <c r="E36" s="103"/>
      <c r="F36" s="223" t="s">
        <v>3045</v>
      </c>
      <c r="G36" s="103"/>
      <c r="H36" s="144"/>
    </row>
    <row r="37" spans="1:8" ht="16.5" x14ac:dyDescent="0.25">
      <c r="B37" s="154" t="s">
        <v>2242</v>
      </c>
      <c r="C37" s="152"/>
      <c r="D37" s="223" t="s">
        <v>1488</v>
      </c>
      <c r="E37" s="103"/>
      <c r="F37" s="223" t="s">
        <v>3045</v>
      </c>
      <c r="G37" s="103"/>
      <c r="H37" s="144"/>
    </row>
    <row r="38" spans="1:8" ht="16.5" x14ac:dyDescent="0.25">
      <c r="B38" s="155"/>
      <c r="C38" s="103"/>
      <c r="D38" s="149"/>
      <c r="E38" s="103"/>
      <c r="F38" s="149"/>
      <c r="G38" s="103"/>
      <c r="H38" s="156"/>
    </row>
    <row r="39" spans="1:8" ht="16.5" x14ac:dyDescent="0.25">
      <c r="B39" s="139" t="s">
        <v>2243</v>
      </c>
      <c r="C39" s="103"/>
      <c r="D39" s="157"/>
      <c r="E39" s="103"/>
      <c r="F39" s="157"/>
      <c r="G39" s="103"/>
      <c r="H39" s="141"/>
    </row>
    <row r="40" spans="1:8" ht="63" customHeight="1" x14ac:dyDescent="0.25">
      <c r="B40" s="142" t="s">
        <v>2244</v>
      </c>
      <c r="C40" s="103"/>
      <c r="D40" s="223" t="s">
        <v>2539</v>
      </c>
      <c r="E40" s="103"/>
      <c r="F40" s="255" t="s">
        <v>3596</v>
      </c>
      <c r="G40" s="103"/>
      <c r="H40" s="144"/>
    </row>
    <row r="41" spans="1:8" ht="53.25" customHeight="1" x14ac:dyDescent="0.25">
      <c r="B41" s="142" t="s">
        <v>2245</v>
      </c>
      <c r="C41" s="103"/>
      <c r="D41" s="223" t="s">
        <v>2539</v>
      </c>
      <c r="E41" s="103"/>
      <c r="F41" s="255" t="s">
        <v>3595</v>
      </c>
      <c r="G41" s="103"/>
      <c r="H41" s="144"/>
    </row>
    <row r="42" spans="1:8" ht="28.5" x14ac:dyDescent="0.25">
      <c r="B42" s="158" t="s">
        <v>2246</v>
      </c>
      <c r="C42" s="103"/>
      <c r="D42" s="223" t="s">
        <v>1495</v>
      </c>
      <c r="E42" s="103"/>
      <c r="F42" s="223" t="s">
        <v>2643</v>
      </c>
      <c r="G42" s="103"/>
      <c r="H42" s="147"/>
    </row>
    <row r="43" spans="1:8" ht="16.5" x14ac:dyDescent="0.25">
      <c r="B43" s="148"/>
      <c r="C43" s="103"/>
      <c r="D43" s="149"/>
      <c r="E43" s="103"/>
      <c r="F43" s="149"/>
      <c r="G43" s="103"/>
      <c r="H43" s="103"/>
    </row>
    <row r="44" spans="1:8" ht="16.5" x14ac:dyDescent="0.25">
      <c r="B44" s="139" t="s">
        <v>2247</v>
      </c>
      <c r="C44" s="103"/>
      <c r="D44" s="157"/>
      <c r="E44" s="103"/>
      <c r="F44" s="157"/>
      <c r="G44" s="103"/>
      <c r="H44" s="141"/>
    </row>
    <row r="45" spans="1:8" ht="16.5" x14ac:dyDescent="0.25">
      <c r="B45" s="142" t="s">
        <v>2248</v>
      </c>
      <c r="C45" s="103"/>
      <c r="D45" s="223" t="s">
        <v>2539</v>
      </c>
      <c r="E45" s="103"/>
      <c r="F45" s="223"/>
      <c r="G45" s="103"/>
      <c r="H45" s="144"/>
    </row>
    <row r="46" spans="1:8" ht="16.5" x14ac:dyDescent="0.25">
      <c r="B46" s="145" t="s">
        <v>2249</v>
      </c>
      <c r="C46" s="103"/>
      <c r="D46" s="223" t="s">
        <v>2539</v>
      </c>
      <c r="E46" s="103"/>
      <c r="F46" s="223"/>
      <c r="G46" s="103"/>
      <c r="H46" s="144"/>
    </row>
    <row r="47" spans="1:8" ht="28.5" x14ac:dyDescent="0.25">
      <c r="B47" s="142" t="s">
        <v>2250</v>
      </c>
      <c r="C47" s="103"/>
      <c r="D47" s="223" t="s">
        <v>2539</v>
      </c>
      <c r="E47" s="103"/>
      <c r="F47" s="255" t="s">
        <v>3597</v>
      </c>
      <c r="G47" s="103"/>
      <c r="H47" s="144"/>
    </row>
    <row r="48" spans="1:8" ht="42.75" x14ac:dyDescent="0.25">
      <c r="B48" s="142" t="s">
        <v>2251</v>
      </c>
      <c r="C48" s="103"/>
      <c r="D48" s="223" t="s">
        <v>2539</v>
      </c>
      <c r="E48" s="103"/>
      <c r="F48" s="255" t="s">
        <v>3598</v>
      </c>
      <c r="G48" s="103"/>
      <c r="H48" s="144"/>
    </row>
    <row r="49" spans="2:8" ht="28.5" x14ac:dyDescent="0.25">
      <c r="B49" s="158" t="s">
        <v>2252</v>
      </c>
      <c r="C49" s="103"/>
      <c r="D49" s="223" t="s">
        <v>2539</v>
      </c>
      <c r="E49" s="103"/>
      <c r="F49" s="255" t="s">
        <v>3059</v>
      </c>
      <c r="G49" s="103"/>
      <c r="H49" s="147" t="s">
        <v>3060</v>
      </c>
    </row>
    <row r="50" spans="2:8" ht="16.5" x14ac:dyDescent="0.25">
      <c r="B50" s="148"/>
      <c r="C50" s="103"/>
      <c r="D50" s="149"/>
      <c r="E50" s="103"/>
      <c r="F50" s="149"/>
      <c r="G50" s="103"/>
      <c r="H50" s="103"/>
    </row>
    <row r="51" spans="2:8" ht="16.5" x14ac:dyDescent="0.25">
      <c r="B51" s="139" t="s">
        <v>2253</v>
      </c>
      <c r="C51" s="103"/>
      <c r="D51" s="159"/>
      <c r="E51" s="103"/>
      <c r="F51" s="159"/>
      <c r="G51" s="103"/>
      <c r="H51" s="141"/>
    </row>
    <row r="52" spans="2:8" ht="16.5" x14ac:dyDescent="0.25">
      <c r="B52" s="142" t="s">
        <v>2254</v>
      </c>
      <c r="C52" s="103"/>
      <c r="D52" s="223" t="s">
        <v>1488</v>
      </c>
      <c r="E52" s="103"/>
      <c r="F52" s="223" t="s">
        <v>3023</v>
      </c>
      <c r="G52" s="103"/>
      <c r="H52" s="144"/>
    </row>
    <row r="53" spans="2:8" ht="28.5" x14ac:dyDescent="0.25">
      <c r="B53" s="145" t="s">
        <v>2255</v>
      </c>
      <c r="C53" s="103"/>
      <c r="D53" s="223" t="s">
        <v>1488</v>
      </c>
      <c r="E53" s="103"/>
      <c r="F53" s="255" t="s">
        <v>3599</v>
      </c>
      <c r="G53" s="103"/>
      <c r="H53" s="144"/>
    </row>
    <row r="54" spans="2:8" ht="28.5" x14ac:dyDescent="0.25">
      <c r="B54" s="160" t="s">
        <v>2256</v>
      </c>
      <c r="C54" s="103"/>
      <c r="D54" s="223" t="s">
        <v>1495</v>
      </c>
      <c r="E54" s="103"/>
      <c r="F54" s="305"/>
      <c r="G54" s="103"/>
      <c r="H54" s="258" t="s">
        <v>3600</v>
      </c>
    </row>
    <row r="55" spans="2:8" ht="16.5" x14ac:dyDescent="0.25">
      <c r="B55" s="148"/>
      <c r="C55" s="103"/>
      <c r="D55" s="149"/>
      <c r="E55" s="103"/>
      <c r="F55" s="149"/>
      <c r="G55" s="103"/>
      <c r="H55" s="103"/>
    </row>
    <row r="56" spans="2:8" ht="16.5" x14ac:dyDescent="0.25">
      <c r="B56" s="139" t="s">
        <v>2257</v>
      </c>
      <c r="C56" s="103"/>
      <c r="D56" s="159"/>
      <c r="E56" s="103"/>
      <c r="F56" s="159"/>
      <c r="G56" s="103"/>
      <c r="H56" s="141"/>
    </row>
    <row r="57" spans="2:8" ht="28.5" x14ac:dyDescent="0.25">
      <c r="B57" s="161" t="s">
        <v>2258</v>
      </c>
      <c r="C57" s="103"/>
      <c r="D57" s="223" t="s">
        <v>1488</v>
      </c>
      <c r="E57" s="103"/>
      <c r="F57" s="223" t="s">
        <v>3061</v>
      </c>
      <c r="G57" s="103"/>
      <c r="H57" s="144"/>
    </row>
    <row r="58" spans="2:8" ht="42.75" x14ac:dyDescent="0.25">
      <c r="B58" s="162" t="s">
        <v>2127</v>
      </c>
      <c r="C58" s="103"/>
      <c r="D58" s="223"/>
      <c r="E58" s="103"/>
      <c r="F58" s="223" t="str">
        <f>IF(D58=Listes!$K$4,"&lt; Indiquez l'URL de la source &gt;",IF(D58=Listes!$K$5,"&lt; Référence de la section dans le Rapport ITIE ou URL&gt;",IF(D58=Listes!$K$6,"&lt; Référence de la non-applicabilité &gt;","")))</f>
        <v/>
      </c>
      <c r="G58" s="103"/>
      <c r="H58" s="144"/>
    </row>
    <row r="59" spans="2:8" ht="16.5" x14ac:dyDescent="0.25">
      <c r="B59" s="272" t="s">
        <v>2626</v>
      </c>
      <c r="C59" s="103"/>
      <c r="D59" s="223" t="s">
        <v>1488</v>
      </c>
      <c r="E59" s="103"/>
      <c r="F59" s="223" t="s">
        <v>3048</v>
      </c>
      <c r="G59" s="103"/>
      <c r="H59" s="144"/>
    </row>
    <row r="60" spans="2:8" ht="16.5" x14ac:dyDescent="0.25">
      <c r="B60" s="272" t="s">
        <v>3046</v>
      </c>
      <c r="C60" s="103"/>
      <c r="D60" s="223" t="s">
        <v>1488</v>
      </c>
      <c r="E60" s="103"/>
      <c r="F60" s="223" t="s">
        <v>3048</v>
      </c>
      <c r="G60" s="103"/>
      <c r="H60" s="144"/>
    </row>
    <row r="61" spans="2:8" ht="16.5" x14ac:dyDescent="0.25">
      <c r="B61" s="272" t="s">
        <v>2572</v>
      </c>
      <c r="C61" s="103"/>
      <c r="D61" s="223" t="s">
        <v>1488</v>
      </c>
      <c r="E61" s="103"/>
      <c r="F61" s="223" t="s">
        <v>3048</v>
      </c>
      <c r="G61" s="103"/>
      <c r="H61" s="144"/>
    </row>
    <row r="62" spans="2:8" ht="16.5" x14ac:dyDescent="0.25">
      <c r="B62" s="272" t="s">
        <v>2632</v>
      </c>
      <c r="C62" s="103"/>
      <c r="D62" s="223" t="s">
        <v>1488</v>
      </c>
      <c r="E62" s="103"/>
      <c r="F62" s="223" t="s">
        <v>3048</v>
      </c>
      <c r="G62" s="103"/>
      <c r="H62" s="144"/>
    </row>
    <row r="63" spans="2:8" ht="16.5" x14ac:dyDescent="0.25">
      <c r="B63" s="272" t="s">
        <v>2641</v>
      </c>
      <c r="C63" s="103"/>
      <c r="D63" s="223" t="s">
        <v>1488</v>
      </c>
      <c r="E63" s="103"/>
      <c r="F63" s="223" t="s">
        <v>3048</v>
      </c>
      <c r="G63" s="103"/>
      <c r="H63" s="144"/>
    </row>
    <row r="64" spans="2:8" ht="16.5" x14ac:dyDescent="0.25">
      <c r="B64" s="272" t="s">
        <v>3047</v>
      </c>
      <c r="C64" s="103"/>
      <c r="D64" s="223" t="s">
        <v>1488</v>
      </c>
      <c r="E64" s="103"/>
      <c r="F64" s="223" t="s">
        <v>3048</v>
      </c>
      <c r="G64" s="103"/>
      <c r="H64" s="144"/>
    </row>
    <row r="65" spans="2:8" ht="16.5" x14ac:dyDescent="0.25">
      <c r="B65" s="272" t="s">
        <v>2640</v>
      </c>
      <c r="C65" s="103"/>
      <c r="D65" s="223" t="s">
        <v>1488</v>
      </c>
      <c r="E65" s="103"/>
      <c r="F65" s="223" t="s">
        <v>3048</v>
      </c>
      <c r="G65" s="103"/>
      <c r="H65" s="144"/>
    </row>
    <row r="66" spans="2:8" ht="16.5" x14ac:dyDescent="0.25">
      <c r="B66" s="272" t="s">
        <v>2630</v>
      </c>
      <c r="C66" s="103"/>
      <c r="D66" s="223" t="s">
        <v>1488</v>
      </c>
      <c r="E66" s="103"/>
      <c r="F66" s="223" t="s">
        <v>3048</v>
      </c>
      <c r="G66" s="103"/>
      <c r="H66" s="144"/>
    </row>
    <row r="67" spans="2:8" ht="16.5" x14ac:dyDescent="0.25">
      <c r="B67" s="272" t="s">
        <v>2642</v>
      </c>
      <c r="C67" s="103"/>
      <c r="D67" s="223" t="s">
        <v>1488</v>
      </c>
      <c r="E67" s="103"/>
      <c r="F67" s="223" t="s">
        <v>3048</v>
      </c>
      <c r="G67" s="103"/>
      <c r="H67" s="144"/>
    </row>
    <row r="68" spans="2:8" ht="28.5" x14ac:dyDescent="0.25">
      <c r="B68" s="272" t="s">
        <v>2126</v>
      </c>
      <c r="C68" s="103"/>
      <c r="D68" s="223"/>
      <c r="E68" s="103"/>
      <c r="F68" s="223"/>
      <c r="G68" s="103"/>
      <c r="H68" s="144"/>
    </row>
    <row r="69" spans="2:8" ht="16.5" x14ac:dyDescent="0.25">
      <c r="B69" s="272" t="s">
        <v>2626</v>
      </c>
      <c r="C69" s="103"/>
      <c r="D69" s="223" t="s">
        <v>2539</v>
      </c>
      <c r="E69" s="103"/>
      <c r="F69" s="255" t="s">
        <v>3049</v>
      </c>
      <c r="G69" s="103"/>
      <c r="H69" s="144"/>
    </row>
    <row r="70" spans="2:8" ht="16.5" x14ac:dyDescent="0.25">
      <c r="B70" s="272" t="s">
        <v>3046</v>
      </c>
      <c r="C70" s="103"/>
      <c r="D70" s="223" t="s">
        <v>1488</v>
      </c>
      <c r="E70" s="103"/>
      <c r="F70" s="223" t="s">
        <v>3048</v>
      </c>
      <c r="G70" s="103"/>
      <c r="H70" s="144"/>
    </row>
    <row r="71" spans="2:8" ht="16.5" x14ac:dyDescent="0.25">
      <c r="B71" s="272" t="s">
        <v>2572</v>
      </c>
      <c r="C71" s="103"/>
      <c r="D71" s="223" t="s">
        <v>2539</v>
      </c>
      <c r="E71" s="103"/>
      <c r="F71" s="255" t="s">
        <v>3063</v>
      </c>
      <c r="G71" s="103"/>
      <c r="H71" s="144"/>
    </row>
    <row r="72" spans="2:8" ht="16.5" x14ac:dyDescent="0.25">
      <c r="B72" s="272" t="s">
        <v>2632</v>
      </c>
      <c r="C72" s="103"/>
      <c r="D72" s="223" t="s">
        <v>1501</v>
      </c>
      <c r="E72" s="103"/>
      <c r="F72" s="306"/>
      <c r="G72" s="103"/>
      <c r="H72" s="144"/>
    </row>
    <row r="73" spans="2:8" ht="16.5" x14ac:dyDescent="0.25">
      <c r="B73" s="272" t="s">
        <v>2641</v>
      </c>
      <c r="C73" s="103"/>
      <c r="D73" s="223" t="s">
        <v>1501</v>
      </c>
      <c r="E73" s="103"/>
      <c r="F73" s="306"/>
      <c r="G73" s="103"/>
      <c r="H73" s="144"/>
    </row>
    <row r="74" spans="2:8" ht="16.5" x14ac:dyDescent="0.25">
      <c r="B74" s="272" t="s">
        <v>3047</v>
      </c>
      <c r="C74" s="103"/>
      <c r="D74" s="223" t="s">
        <v>1501</v>
      </c>
      <c r="E74" s="103"/>
      <c r="F74" s="306"/>
      <c r="G74" s="103"/>
      <c r="H74" s="144"/>
    </row>
    <row r="75" spans="2:8" ht="16.5" x14ac:dyDescent="0.25">
      <c r="B75" s="272" t="s">
        <v>2640</v>
      </c>
      <c r="C75" s="103"/>
      <c r="D75" s="223" t="s">
        <v>2539</v>
      </c>
      <c r="E75" s="103"/>
      <c r="F75" s="255" t="s">
        <v>3062</v>
      </c>
      <c r="G75" s="103"/>
      <c r="H75" s="144"/>
    </row>
    <row r="76" spans="2:8" ht="16.5" x14ac:dyDescent="0.25">
      <c r="B76" s="272" t="s">
        <v>2630</v>
      </c>
      <c r="C76" s="103"/>
      <c r="D76" s="223" t="s">
        <v>2539</v>
      </c>
      <c r="E76" s="103"/>
      <c r="F76" s="255" t="s">
        <v>3062</v>
      </c>
      <c r="G76" s="103"/>
      <c r="H76" s="144"/>
    </row>
    <row r="77" spans="2:8" ht="16.5" x14ac:dyDescent="0.25">
      <c r="B77" s="273" t="s">
        <v>2642</v>
      </c>
      <c r="C77" s="103"/>
      <c r="D77" s="224" t="s">
        <v>2539</v>
      </c>
      <c r="E77" s="103"/>
      <c r="F77" s="305" t="s">
        <v>3062</v>
      </c>
      <c r="G77" s="103"/>
      <c r="H77" s="147"/>
    </row>
    <row r="78" spans="2:8" ht="16.5" x14ac:dyDescent="0.25">
      <c r="B78" s="148"/>
      <c r="C78" s="103"/>
      <c r="D78" s="149"/>
      <c r="E78" s="103"/>
      <c r="F78" s="149"/>
      <c r="G78" s="103"/>
      <c r="H78" s="103"/>
    </row>
    <row r="79" spans="2:8" ht="16.5" x14ac:dyDescent="0.25">
      <c r="B79" s="139" t="s">
        <v>2259</v>
      </c>
      <c r="C79" s="103"/>
      <c r="D79" s="159"/>
      <c r="E79" s="103"/>
      <c r="F79" s="159"/>
      <c r="G79" s="103"/>
      <c r="H79" s="141"/>
    </row>
    <row r="80" spans="2:8" ht="28.5" x14ac:dyDescent="0.25">
      <c r="B80" s="158" t="s">
        <v>2092</v>
      </c>
      <c r="C80" s="103"/>
      <c r="D80" s="223" t="s">
        <v>1488</v>
      </c>
      <c r="E80" s="103"/>
      <c r="F80" s="223" t="s">
        <v>3601</v>
      </c>
      <c r="G80" s="103"/>
      <c r="H80" s="147"/>
    </row>
    <row r="81" spans="2:8" ht="16.5" x14ac:dyDescent="0.25">
      <c r="B81" s="148"/>
      <c r="C81" s="103"/>
      <c r="D81" s="149"/>
      <c r="E81" s="103"/>
      <c r="F81" s="149"/>
      <c r="G81" s="103"/>
      <c r="H81" s="103"/>
    </row>
    <row r="82" spans="2:8" ht="16.5" x14ac:dyDescent="0.25">
      <c r="B82" s="139" t="s">
        <v>2260</v>
      </c>
      <c r="C82" s="103"/>
      <c r="D82" s="159"/>
      <c r="E82" s="103"/>
      <c r="F82" s="159"/>
      <c r="G82" s="103"/>
      <c r="H82" s="141"/>
    </row>
    <row r="83" spans="2:8" ht="16.5" x14ac:dyDescent="0.25">
      <c r="B83" s="250" t="s">
        <v>2523</v>
      </c>
      <c r="C83" s="103"/>
      <c r="D83" s="249"/>
      <c r="E83" s="103"/>
      <c r="F83" s="249"/>
      <c r="G83" s="103"/>
      <c r="H83" s="144"/>
    </row>
    <row r="84" spans="2:8" ht="42.75" customHeight="1" x14ac:dyDescent="0.25">
      <c r="B84" s="161" t="s">
        <v>2261</v>
      </c>
      <c r="C84" s="103"/>
      <c r="D84" s="223" t="s">
        <v>2539</v>
      </c>
      <c r="E84" s="103"/>
      <c r="F84" s="255" t="s">
        <v>3056</v>
      </c>
      <c r="G84" s="103"/>
      <c r="H84" s="386" t="s">
        <v>3602</v>
      </c>
    </row>
    <row r="85" spans="2:8" ht="28.5" x14ac:dyDescent="0.25">
      <c r="B85" s="161" t="s">
        <v>2262</v>
      </c>
      <c r="C85" s="103"/>
      <c r="D85" s="223" t="s">
        <v>2539</v>
      </c>
      <c r="E85" s="103"/>
      <c r="F85" s="255" t="s">
        <v>3056</v>
      </c>
      <c r="G85" s="103"/>
      <c r="H85" s="386"/>
    </row>
    <row r="86" spans="2:8" ht="16.5" x14ac:dyDescent="0.25">
      <c r="B86" s="248" t="s">
        <v>2427</v>
      </c>
      <c r="C86" s="103"/>
      <c r="D86" s="256">
        <v>2842022</v>
      </c>
      <c r="E86" s="103"/>
      <c r="F86" s="223" t="s">
        <v>2118</v>
      </c>
      <c r="G86" s="103"/>
      <c r="H86" s="144"/>
    </row>
    <row r="87" spans="2:8" ht="16.5" x14ac:dyDescent="0.25">
      <c r="B87" s="162" t="s">
        <v>2540</v>
      </c>
      <c r="C87" s="103"/>
      <c r="D87" s="256">
        <v>24189000000</v>
      </c>
      <c r="E87" s="103"/>
      <c r="F87" s="223" t="s">
        <v>1464</v>
      </c>
      <c r="G87" s="103"/>
      <c r="H87" s="144" t="s">
        <v>2552</v>
      </c>
    </row>
    <row r="88" spans="2:8" ht="16.5" x14ac:dyDescent="0.25">
      <c r="B88" s="248" t="s">
        <v>2519</v>
      </c>
      <c r="C88" s="103"/>
      <c r="D88" s="256">
        <v>11287</v>
      </c>
      <c r="E88" s="103"/>
      <c r="F88" s="223" t="s">
        <v>2118</v>
      </c>
      <c r="G88" s="103"/>
      <c r="H88" s="144"/>
    </row>
    <row r="89" spans="2:8" ht="16.5" x14ac:dyDescent="0.25">
      <c r="B89" s="162" t="s">
        <v>2542</v>
      </c>
      <c r="C89" s="103"/>
      <c r="D89" s="256">
        <v>30000000</v>
      </c>
      <c r="E89" s="103"/>
      <c r="F89" s="223" t="s">
        <v>1464</v>
      </c>
      <c r="G89" s="103"/>
      <c r="H89" s="144" t="s">
        <v>2552</v>
      </c>
    </row>
    <row r="90" spans="2:8" ht="16.5" x14ac:dyDescent="0.25">
      <c r="B90" s="248" t="s">
        <v>2419</v>
      </c>
      <c r="C90" s="103"/>
      <c r="D90" s="256">
        <v>139838</v>
      </c>
      <c r="E90" s="103"/>
      <c r="F90" s="223" t="s">
        <v>2118</v>
      </c>
      <c r="G90" s="103"/>
      <c r="H90" s="144"/>
    </row>
    <row r="91" spans="2:8" ht="16.5" x14ac:dyDescent="0.25">
      <c r="B91" s="162" t="s">
        <v>2543</v>
      </c>
      <c r="C91" s="103"/>
      <c r="D91" s="256">
        <v>5057000000</v>
      </c>
      <c r="E91" s="103"/>
      <c r="F91" s="223" t="s">
        <v>1464</v>
      </c>
      <c r="G91" s="103"/>
      <c r="H91" s="144" t="s">
        <v>2552</v>
      </c>
    </row>
    <row r="92" spans="2:8" ht="16.5" x14ac:dyDescent="0.25">
      <c r="B92" s="248" t="s">
        <v>2429</v>
      </c>
      <c r="C92" s="103"/>
      <c r="D92" s="256">
        <v>8306</v>
      </c>
      <c r="E92" s="103"/>
      <c r="F92" s="223" t="s">
        <v>2541</v>
      </c>
      <c r="G92" s="103"/>
      <c r="H92" s="144"/>
    </row>
    <row r="93" spans="2:8" ht="16.5" x14ac:dyDescent="0.25">
      <c r="B93" s="162" t="s">
        <v>2544</v>
      </c>
      <c r="C93" s="103"/>
      <c r="D93" s="256">
        <v>85000000</v>
      </c>
      <c r="E93" s="103"/>
      <c r="F93" s="223" t="s">
        <v>1464</v>
      </c>
      <c r="G93" s="103"/>
      <c r="H93" s="144" t="s">
        <v>2552</v>
      </c>
    </row>
    <row r="94" spans="2:8" ht="16.5" x14ac:dyDescent="0.25">
      <c r="B94" s="248" t="s">
        <v>2479</v>
      </c>
      <c r="C94" s="103"/>
      <c r="D94" s="256">
        <f>34526*0.001</f>
        <v>34.526000000000003</v>
      </c>
      <c r="E94" s="103"/>
      <c r="F94" s="223" t="s">
        <v>2118</v>
      </c>
      <c r="G94" s="103"/>
      <c r="H94" s="144"/>
    </row>
    <row r="95" spans="2:8" ht="16.5" x14ac:dyDescent="0.25">
      <c r="B95" s="162" t="s">
        <v>2545</v>
      </c>
      <c r="C95" s="103"/>
      <c r="D95" s="256">
        <v>2367000000</v>
      </c>
      <c r="E95" s="103"/>
      <c r="F95" s="223" t="s">
        <v>1464</v>
      </c>
      <c r="G95" s="103"/>
      <c r="H95" s="144" t="s">
        <v>2552</v>
      </c>
    </row>
    <row r="96" spans="2:8" ht="16.5" x14ac:dyDescent="0.25">
      <c r="B96" s="248" t="s">
        <v>2546</v>
      </c>
      <c r="C96" s="103"/>
      <c r="D96" s="256">
        <v>29239</v>
      </c>
      <c r="E96" s="103"/>
      <c r="F96" s="223" t="s">
        <v>2118</v>
      </c>
      <c r="G96" s="103"/>
      <c r="H96" s="144"/>
    </row>
    <row r="97" spans="2:8" ht="16.5" x14ac:dyDescent="0.25">
      <c r="B97" s="162" t="s">
        <v>2547</v>
      </c>
      <c r="C97" s="103"/>
      <c r="D97" s="306"/>
      <c r="E97" s="103"/>
      <c r="F97" s="306"/>
      <c r="G97" s="103"/>
      <c r="H97" s="144" t="s">
        <v>2553</v>
      </c>
    </row>
    <row r="98" spans="2:8" ht="16.5" x14ac:dyDescent="0.25">
      <c r="B98" s="248" t="s">
        <v>2548</v>
      </c>
      <c r="C98" s="103"/>
      <c r="D98" s="256">
        <v>205</v>
      </c>
      <c r="E98" s="103"/>
      <c r="F98" s="223" t="s">
        <v>2118</v>
      </c>
      <c r="G98" s="103"/>
      <c r="H98" s="144"/>
    </row>
    <row r="99" spans="2:8" ht="16.5" x14ac:dyDescent="0.25">
      <c r="B99" s="162" t="s">
        <v>2549</v>
      </c>
      <c r="C99" s="103"/>
      <c r="D99" s="306"/>
      <c r="E99" s="103"/>
      <c r="F99" s="306"/>
      <c r="G99" s="103"/>
      <c r="H99" s="144" t="s">
        <v>2553</v>
      </c>
    </row>
    <row r="100" spans="2:8" ht="16.5" x14ac:dyDescent="0.25">
      <c r="B100" s="248" t="s">
        <v>2550</v>
      </c>
      <c r="C100" s="103"/>
      <c r="D100" s="256">
        <v>2500</v>
      </c>
      <c r="E100" s="103"/>
      <c r="F100" s="223" t="s">
        <v>2118</v>
      </c>
      <c r="G100" s="103"/>
      <c r="H100" s="144"/>
    </row>
    <row r="101" spans="2:8" ht="16.5" x14ac:dyDescent="0.25">
      <c r="B101" s="162" t="s">
        <v>2551</v>
      </c>
      <c r="C101" s="103"/>
      <c r="D101" s="306"/>
      <c r="E101" s="103"/>
      <c r="F101" s="306"/>
      <c r="G101" s="103"/>
      <c r="H101" s="144" t="s">
        <v>2553</v>
      </c>
    </row>
    <row r="102" spans="2:8" ht="16.5" x14ac:dyDescent="0.25">
      <c r="B102" s="248" t="s">
        <v>2481</v>
      </c>
      <c r="C102" s="103"/>
      <c r="D102" s="256">
        <v>8430000</v>
      </c>
      <c r="E102" s="103"/>
      <c r="F102" s="223" t="s">
        <v>3039</v>
      </c>
      <c r="G102" s="103"/>
      <c r="H102" s="144"/>
    </row>
    <row r="103" spans="2:8" ht="16.5" x14ac:dyDescent="0.25">
      <c r="B103" s="307" t="s">
        <v>3040</v>
      </c>
      <c r="C103" s="103"/>
      <c r="D103" s="277">
        <v>654000000</v>
      </c>
      <c r="E103" s="103"/>
      <c r="F103" s="223" t="s">
        <v>1464</v>
      </c>
      <c r="G103" s="103"/>
      <c r="H103" s="147"/>
    </row>
    <row r="104" spans="2:8" ht="16.5" x14ac:dyDescent="0.25">
      <c r="B104" s="148"/>
      <c r="C104" s="103"/>
      <c r="D104" s="149"/>
      <c r="E104" s="103"/>
      <c r="F104" s="149"/>
      <c r="G104" s="103"/>
      <c r="H104" s="103"/>
    </row>
    <row r="105" spans="2:8" ht="16.5" x14ac:dyDescent="0.25">
      <c r="B105" s="139" t="s">
        <v>2264</v>
      </c>
      <c r="C105" s="103"/>
      <c r="D105" s="159"/>
      <c r="E105" s="103"/>
      <c r="F105" s="159"/>
      <c r="G105" s="103"/>
      <c r="H105" s="141"/>
    </row>
    <row r="106" spans="2:8" ht="28.5" x14ac:dyDescent="0.25">
      <c r="B106" s="161" t="s">
        <v>2265</v>
      </c>
      <c r="C106" s="103"/>
      <c r="D106" s="223" t="s">
        <v>2539</v>
      </c>
      <c r="E106" s="103"/>
      <c r="F106" s="255" t="s">
        <v>3056</v>
      </c>
      <c r="G106" s="103"/>
      <c r="H106" s="386" t="s">
        <v>3602</v>
      </c>
    </row>
    <row r="107" spans="2:8" ht="28.5" x14ac:dyDescent="0.25">
      <c r="B107" s="161" t="s">
        <v>2266</v>
      </c>
      <c r="C107" s="103"/>
      <c r="D107" s="223" t="s">
        <v>2539</v>
      </c>
      <c r="E107" s="103"/>
      <c r="F107" s="255" t="s">
        <v>3056</v>
      </c>
      <c r="G107" s="103"/>
      <c r="H107" s="386"/>
    </row>
    <row r="108" spans="2:8" ht="16.5" x14ac:dyDescent="0.25">
      <c r="B108" s="248" t="s">
        <v>2427</v>
      </c>
      <c r="C108" s="103"/>
      <c r="D108" s="256">
        <v>2926613</v>
      </c>
      <c r="E108" s="103"/>
      <c r="F108" s="223" t="s">
        <v>2118</v>
      </c>
      <c r="G108" s="103"/>
      <c r="H108" s="144"/>
    </row>
    <row r="109" spans="2:8" ht="16.5" x14ac:dyDescent="0.25">
      <c r="B109" s="162" t="s">
        <v>2540</v>
      </c>
      <c r="C109" s="103"/>
      <c r="D109" s="256">
        <v>23198000000</v>
      </c>
      <c r="E109" s="103"/>
      <c r="F109" s="223" t="s">
        <v>1464</v>
      </c>
      <c r="G109" s="103"/>
      <c r="H109" s="144"/>
    </row>
    <row r="110" spans="2:8" ht="16.5" x14ac:dyDescent="0.25">
      <c r="B110" s="248" t="s">
        <v>2519</v>
      </c>
      <c r="C110" s="103"/>
      <c r="D110" s="256">
        <v>13451</v>
      </c>
      <c r="E110" s="103"/>
      <c r="F110" s="223" t="s">
        <v>2118</v>
      </c>
      <c r="G110" s="103"/>
      <c r="H110" s="144"/>
    </row>
    <row r="111" spans="2:8" ht="16.5" x14ac:dyDescent="0.25">
      <c r="B111" s="162" t="s">
        <v>2542</v>
      </c>
      <c r="C111" s="103"/>
      <c r="D111" s="256">
        <v>22300000</v>
      </c>
      <c r="E111" s="103"/>
      <c r="F111" s="223" t="s">
        <v>1464</v>
      </c>
      <c r="G111" s="103"/>
      <c r="H111" s="144"/>
    </row>
    <row r="112" spans="2:8" ht="16.5" x14ac:dyDescent="0.25">
      <c r="B112" s="248" t="s">
        <v>2419</v>
      </c>
      <c r="C112" s="103"/>
      <c r="D112" s="256">
        <v>154443</v>
      </c>
      <c r="E112" s="103"/>
      <c r="F112" s="223" t="s">
        <v>2118</v>
      </c>
      <c r="G112" s="103"/>
      <c r="H112" s="144"/>
    </row>
    <row r="113" spans="2:8" ht="16.5" x14ac:dyDescent="0.25">
      <c r="B113" s="162" t="s">
        <v>2554</v>
      </c>
      <c r="C113" s="103"/>
      <c r="D113" s="256">
        <v>3559000000</v>
      </c>
      <c r="E113" s="103"/>
      <c r="F113" s="223" t="s">
        <v>1464</v>
      </c>
      <c r="G113" s="103"/>
      <c r="H113" s="144"/>
    </row>
    <row r="114" spans="2:8" ht="16.5" x14ac:dyDescent="0.25">
      <c r="B114" s="248" t="s">
        <v>2429</v>
      </c>
      <c r="C114" s="103"/>
      <c r="D114" s="256">
        <v>7743</v>
      </c>
      <c r="E114" s="103"/>
      <c r="F114" s="223" t="s">
        <v>2541</v>
      </c>
      <c r="G114" s="103"/>
      <c r="H114" s="144"/>
    </row>
    <row r="115" spans="2:8" ht="16.5" x14ac:dyDescent="0.25">
      <c r="B115" s="162" t="s">
        <v>2544</v>
      </c>
      <c r="C115" s="103"/>
      <c r="D115" s="256">
        <v>78000000</v>
      </c>
      <c r="E115" s="103"/>
      <c r="F115" s="223" t="s">
        <v>1464</v>
      </c>
      <c r="G115" s="103"/>
      <c r="H115" s="144"/>
    </row>
    <row r="116" spans="2:8" ht="16.5" x14ac:dyDescent="0.25">
      <c r="B116" s="248" t="s">
        <v>2479</v>
      </c>
      <c r="C116" s="103"/>
      <c r="D116" s="256">
        <f>34904*0.001</f>
        <v>34.904000000000003</v>
      </c>
      <c r="E116" s="103"/>
      <c r="F116" s="223" t="s">
        <v>2118</v>
      </c>
      <c r="G116" s="103"/>
      <c r="H116" s="144"/>
    </row>
    <row r="117" spans="2:8" ht="16.5" x14ac:dyDescent="0.25">
      <c r="B117" s="162" t="s">
        <v>2555</v>
      </c>
      <c r="C117" s="103"/>
      <c r="D117" s="256">
        <v>1427000000</v>
      </c>
      <c r="E117" s="103"/>
      <c r="F117" s="223" t="s">
        <v>1464</v>
      </c>
      <c r="G117" s="103"/>
      <c r="H117" s="144"/>
    </row>
    <row r="118" spans="2:8" ht="16.5" x14ac:dyDescent="0.25">
      <c r="B118" s="248" t="s">
        <v>2546</v>
      </c>
      <c r="C118" s="103"/>
      <c r="D118" s="256">
        <v>35360</v>
      </c>
      <c r="E118" s="103"/>
      <c r="F118" s="223" t="s">
        <v>2118</v>
      </c>
      <c r="G118" s="103"/>
      <c r="H118" s="144"/>
    </row>
    <row r="119" spans="2:8" ht="16.5" x14ac:dyDescent="0.25">
      <c r="B119" s="162" t="s">
        <v>2547</v>
      </c>
      <c r="C119" s="103"/>
      <c r="D119" s="256">
        <v>367000000</v>
      </c>
      <c r="E119" s="103"/>
      <c r="F119" s="223" t="s">
        <v>1464</v>
      </c>
      <c r="G119" s="103"/>
      <c r="H119" s="144"/>
    </row>
    <row r="120" spans="2:8" ht="16.5" x14ac:dyDescent="0.25">
      <c r="B120" s="248" t="s">
        <v>2481</v>
      </c>
      <c r="C120" s="103"/>
      <c r="D120" s="256">
        <v>10000000</v>
      </c>
      <c r="E120" s="103"/>
      <c r="F120" s="223" t="s">
        <v>3039</v>
      </c>
      <c r="G120" s="103"/>
      <c r="H120" s="144"/>
    </row>
    <row r="121" spans="2:8" ht="16.5" x14ac:dyDescent="0.25">
      <c r="B121" s="163" t="s">
        <v>3040</v>
      </c>
      <c r="C121" s="103"/>
      <c r="D121" s="259">
        <v>776000000</v>
      </c>
      <c r="E121" s="103"/>
      <c r="F121" s="223" t="s">
        <v>1464</v>
      </c>
      <c r="G121" s="103"/>
      <c r="H121" s="147"/>
    </row>
    <row r="122" spans="2:8" ht="16.5" x14ac:dyDescent="0.25">
      <c r="B122" s="148"/>
      <c r="C122" s="103"/>
      <c r="D122" s="149"/>
      <c r="E122" s="103"/>
      <c r="F122" s="149"/>
      <c r="G122" s="103"/>
      <c r="H122" s="103"/>
    </row>
    <row r="123" spans="2:8" ht="16.5" x14ac:dyDescent="0.25">
      <c r="B123" s="139" t="s">
        <v>2267</v>
      </c>
      <c r="C123" s="103"/>
      <c r="D123" s="159"/>
      <c r="E123" s="103"/>
      <c r="F123" s="164"/>
      <c r="G123" s="103"/>
      <c r="H123" s="141"/>
    </row>
    <row r="124" spans="2:8" ht="28.5" x14ac:dyDescent="0.25">
      <c r="B124" s="161" t="s">
        <v>2268</v>
      </c>
      <c r="C124" s="103"/>
      <c r="D124" s="223" t="s">
        <v>1488</v>
      </c>
      <c r="E124" s="103"/>
      <c r="F124" s="223" t="s">
        <v>3024</v>
      </c>
      <c r="G124" s="103"/>
      <c r="H124" s="144"/>
    </row>
    <row r="125" spans="2:8" ht="28.5" x14ac:dyDescent="0.25">
      <c r="B125" s="165" t="s">
        <v>2067</v>
      </c>
      <c r="C125" s="103"/>
      <c r="D125" s="223" t="s">
        <v>1488</v>
      </c>
      <c r="E125" s="103"/>
      <c r="F125" s="223" t="s">
        <v>3024</v>
      </c>
      <c r="G125" s="103"/>
      <c r="H125" s="144"/>
    </row>
    <row r="126" spans="2:8" ht="28.5" x14ac:dyDescent="0.25">
      <c r="B126" s="166" t="s">
        <v>2371</v>
      </c>
      <c r="C126" s="103"/>
      <c r="D126" s="264">
        <v>0.94869999999999999</v>
      </c>
      <c r="E126" s="103"/>
      <c r="F126" s="223" t="s">
        <v>3050</v>
      </c>
      <c r="G126" s="103"/>
      <c r="H126" s="147"/>
    </row>
    <row r="127" spans="2:8" ht="16.5" x14ac:dyDescent="0.25">
      <c r="B127" s="148"/>
      <c r="C127" s="103"/>
      <c r="D127" s="149"/>
      <c r="E127" s="103"/>
      <c r="F127" s="149"/>
      <c r="G127" s="103"/>
      <c r="H127" s="103"/>
    </row>
    <row r="128" spans="2:8" ht="16.5" x14ac:dyDescent="0.25">
      <c r="B128" s="139" t="s">
        <v>2269</v>
      </c>
      <c r="C128" s="103"/>
      <c r="D128" s="164"/>
      <c r="E128" s="103"/>
      <c r="F128" s="164"/>
      <c r="G128" s="103"/>
      <c r="H128" s="141"/>
    </row>
    <row r="129" spans="2:8" ht="28.5" x14ac:dyDescent="0.25">
      <c r="B129" s="166" t="s">
        <v>2270</v>
      </c>
      <c r="C129" s="245"/>
      <c r="D129" s="224" t="s">
        <v>1495</v>
      </c>
      <c r="E129" s="245"/>
      <c r="F129" s="224" t="s">
        <v>3025</v>
      </c>
      <c r="G129" s="103"/>
      <c r="H129" s="144"/>
    </row>
    <row r="130" spans="2:8" ht="16.5" x14ac:dyDescent="0.25">
      <c r="B130" s="167" t="s">
        <v>2128</v>
      </c>
      <c r="C130" s="103"/>
      <c r="D130" s="168"/>
      <c r="E130" s="103"/>
      <c r="F130" s="168"/>
      <c r="G130" s="103"/>
      <c r="H130" s="168"/>
    </row>
    <row r="131" spans="2:8" ht="16.5" x14ac:dyDescent="0.25">
      <c r="B131" s="235" t="s">
        <v>1554</v>
      </c>
      <c r="C131" s="103"/>
      <c r="D131" s="306"/>
      <c r="E131" s="103"/>
      <c r="F131" s="306"/>
      <c r="G131" s="103"/>
      <c r="H131" s="144"/>
    </row>
    <row r="132" spans="2:8" ht="16.5" x14ac:dyDescent="0.25">
      <c r="B132" s="235" t="s">
        <v>1664</v>
      </c>
      <c r="C132" s="103"/>
      <c r="D132" s="306"/>
      <c r="E132" s="103"/>
      <c r="F132" s="306"/>
      <c r="G132" s="103"/>
      <c r="H132" s="144"/>
    </row>
    <row r="133" spans="2:8" ht="16.5" x14ac:dyDescent="0.25">
      <c r="B133" s="246" t="s">
        <v>2263</v>
      </c>
      <c r="C133" s="245"/>
      <c r="D133" s="308"/>
      <c r="E133" s="245"/>
      <c r="F133" s="308"/>
      <c r="G133" s="103"/>
      <c r="H133" s="144"/>
    </row>
    <row r="134" spans="2:8" ht="16.5" x14ac:dyDescent="0.25">
      <c r="B134" s="162" t="s">
        <v>2129</v>
      </c>
      <c r="C134" s="103"/>
      <c r="D134" s="168"/>
      <c r="E134" s="103"/>
      <c r="F134" s="168"/>
      <c r="G134" s="103"/>
      <c r="H134" s="168"/>
    </row>
    <row r="135" spans="2:8" ht="16.5" x14ac:dyDescent="0.25">
      <c r="B135" s="235" t="s">
        <v>1554</v>
      </c>
      <c r="C135" s="103"/>
      <c r="D135" s="306"/>
      <c r="E135" s="103"/>
      <c r="F135" s="306"/>
      <c r="G135" s="103"/>
      <c r="H135" s="144"/>
    </row>
    <row r="136" spans="2:8" ht="16.5" x14ac:dyDescent="0.25">
      <c r="B136" s="169" t="s">
        <v>3064</v>
      </c>
      <c r="C136" s="103"/>
      <c r="D136" s="306"/>
      <c r="E136" s="103"/>
      <c r="F136" s="306"/>
      <c r="G136" s="103"/>
      <c r="H136" s="144"/>
    </row>
    <row r="137" spans="2:8" ht="16.5" x14ac:dyDescent="0.25">
      <c r="B137" s="235" t="s">
        <v>1664</v>
      </c>
      <c r="C137" s="103"/>
      <c r="D137" s="306"/>
      <c r="E137" s="103"/>
      <c r="F137" s="306"/>
      <c r="G137" s="103"/>
      <c r="H137" s="144"/>
    </row>
    <row r="138" spans="2:8" ht="16.5" x14ac:dyDescent="0.25">
      <c r="B138" s="169" t="s">
        <v>3065</v>
      </c>
      <c r="C138" s="103"/>
      <c r="D138" s="306"/>
      <c r="E138" s="103"/>
      <c r="F138" s="306"/>
      <c r="G138" s="103"/>
      <c r="H138" s="144"/>
    </row>
    <row r="139" spans="2:8" ht="16.5" x14ac:dyDescent="0.25">
      <c r="B139" s="235" t="s">
        <v>2263</v>
      </c>
      <c r="C139" s="103"/>
      <c r="D139" s="306"/>
      <c r="E139" s="103"/>
      <c r="F139" s="306"/>
      <c r="G139" s="103"/>
      <c r="H139" s="144"/>
    </row>
    <row r="140" spans="2:8" ht="16.5" x14ac:dyDescent="0.25">
      <c r="B140" s="169" t="s">
        <v>3066</v>
      </c>
      <c r="C140" s="103"/>
      <c r="D140" s="306"/>
      <c r="E140" s="103"/>
      <c r="F140" s="306"/>
      <c r="G140" s="103"/>
      <c r="H140" s="144"/>
    </row>
    <row r="141" spans="2:8" ht="28.5" x14ac:dyDescent="0.25">
      <c r="B141" s="163" t="s">
        <v>2130</v>
      </c>
      <c r="C141" s="103"/>
      <c r="D141" s="308"/>
      <c r="E141" s="103"/>
      <c r="F141" s="308"/>
      <c r="G141" s="103"/>
      <c r="H141" s="147"/>
    </row>
    <row r="142" spans="2:8" ht="16.5" x14ac:dyDescent="0.25">
      <c r="B142" s="148"/>
      <c r="C142" s="103"/>
      <c r="E142" s="103"/>
      <c r="F142" s="170"/>
      <c r="G142" s="103"/>
      <c r="H142" s="103"/>
    </row>
    <row r="143" spans="2:8" ht="16.149999999999999" customHeight="1" x14ac:dyDescent="0.25">
      <c r="B143" s="139" t="s">
        <v>2271</v>
      </c>
      <c r="C143" s="103"/>
      <c r="D143" s="164"/>
      <c r="E143" s="103"/>
      <c r="F143" s="164"/>
      <c r="G143" s="103"/>
      <c r="H143" s="141"/>
    </row>
    <row r="144" spans="2:8" ht="28.5" x14ac:dyDescent="0.25">
      <c r="B144" s="165" t="s">
        <v>2272</v>
      </c>
      <c r="C144" s="103"/>
      <c r="D144" s="223" t="s">
        <v>1488</v>
      </c>
      <c r="E144" s="103"/>
      <c r="F144" s="223" t="s">
        <v>3026</v>
      </c>
      <c r="G144" s="103"/>
      <c r="H144" s="144"/>
    </row>
    <row r="145" spans="2:8" ht="44.45" customHeight="1" x14ac:dyDescent="0.25">
      <c r="B145" s="171" t="s">
        <v>2273</v>
      </c>
      <c r="C145" s="103"/>
      <c r="D145" s="257">
        <v>5425116360.7799997</v>
      </c>
      <c r="E145" s="103"/>
      <c r="F145" s="224" t="s">
        <v>1464</v>
      </c>
      <c r="G145" s="103"/>
      <c r="H145" s="258" t="s">
        <v>3067</v>
      </c>
    </row>
    <row r="146" spans="2:8" ht="16.5" x14ac:dyDescent="0.25">
      <c r="B146" s="148"/>
      <c r="C146" s="103"/>
      <c r="D146" s="149"/>
      <c r="E146" s="103"/>
      <c r="F146" s="170"/>
      <c r="G146" s="103"/>
      <c r="H146" s="103"/>
    </row>
    <row r="147" spans="2:8" ht="16.5" x14ac:dyDescent="0.25">
      <c r="B147" s="139" t="s">
        <v>2274</v>
      </c>
      <c r="C147" s="103"/>
      <c r="D147" s="164"/>
      <c r="E147" s="103"/>
      <c r="F147" s="164"/>
      <c r="G147" s="103"/>
      <c r="H147" s="141"/>
    </row>
    <row r="148" spans="2:8" ht="28.5" x14ac:dyDescent="0.25">
      <c r="B148" s="165" t="s">
        <v>2275</v>
      </c>
      <c r="C148" s="103"/>
      <c r="D148" s="223" t="s">
        <v>1488</v>
      </c>
      <c r="E148" s="103"/>
      <c r="F148" s="223" t="s">
        <v>3027</v>
      </c>
      <c r="G148" s="103"/>
      <c r="H148" s="144"/>
    </row>
    <row r="149" spans="2:8" ht="53.45" customHeight="1" x14ac:dyDescent="0.25">
      <c r="B149" s="171" t="s">
        <v>2276</v>
      </c>
      <c r="C149" s="103"/>
      <c r="D149" s="257">
        <v>5860000</v>
      </c>
      <c r="E149" s="103"/>
      <c r="F149" s="224" t="s">
        <v>1464</v>
      </c>
      <c r="G149" s="103"/>
      <c r="H149" s="258" t="s">
        <v>3603</v>
      </c>
    </row>
    <row r="150" spans="2:8" ht="16.5" x14ac:dyDescent="0.25">
      <c r="B150" s="148"/>
      <c r="C150" s="103"/>
      <c r="D150" s="149"/>
      <c r="E150" s="103"/>
      <c r="F150" s="170"/>
      <c r="G150" s="103"/>
      <c r="H150" s="103"/>
    </row>
    <row r="151" spans="2:8" ht="34.15" customHeight="1" x14ac:dyDescent="0.25">
      <c r="B151" s="139" t="s">
        <v>2277</v>
      </c>
      <c r="C151" s="103"/>
      <c r="D151" s="164"/>
      <c r="E151" s="103"/>
      <c r="F151" s="164"/>
      <c r="G151" s="103"/>
      <c r="H151" s="141"/>
    </row>
    <row r="152" spans="2:8" ht="28.5" x14ac:dyDescent="0.25">
      <c r="B152" s="165" t="s">
        <v>2278</v>
      </c>
      <c r="C152" s="103"/>
      <c r="D152" s="223" t="s">
        <v>1488</v>
      </c>
      <c r="E152" s="103"/>
      <c r="F152" s="223" t="s">
        <v>3028</v>
      </c>
      <c r="G152" s="103"/>
      <c r="H152" s="144"/>
    </row>
    <row r="153" spans="2:8" ht="30.75" customHeight="1" x14ac:dyDescent="0.25">
      <c r="B153" s="171" t="s">
        <v>2279</v>
      </c>
      <c r="C153" s="103"/>
      <c r="D153" s="257">
        <v>487350933</v>
      </c>
      <c r="E153" s="103"/>
      <c r="F153" s="223" t="s">
        <v>1464</v>
      </c>
      <c r="G153" s="103"/>
      <c r="H153" s="144"/>
    </row>
    <row r="154" spans="2:8" ht="16.5" x14ac:dyDescent="0.25">
      <c r="B154" s="148"/>
      <c r="C154" s="103"/>
      <c r="D154" s="149"/>
      <c r="E154" s="103"/>
      <c r="F154" s="251"/>
      <c r="G154" s="103"/>
      <c r="H154" s="103"/>
    </row>
    <row r="155" spans="2:8" ht="16.5" x14ac:dyDescent="0.25">
      <c r="B155" s="139" t="s">
        <v>2280</v>
      </c>
      <c r="C155" s="103"/>
      <c r="D155" s="164"/>
      <c r="E155" s="103"/>
      <c r="F155" s="164"/>
      <c r="G155" s="103"/>
      <c r="H155" s="141"/>
    </row>
    <row r="156" spans="2:8" ht="30" customHeight="1" x14ac:dyDescent="0.25">
      <c r="B156" s="165" t="str">
        <f>"Le government divulgue-t-il des informations sur les"&amp;RIGHT(B155,LEN(B155)-SEARCH(":",B155,1))&amp;"?"</f>
        <v>Le government divulgue-t-il des informations sur les Paiements directs infranationaux ?</v>
      </c>
      <c r="C156" s="103"/>
      <c r="D156" s="223" t="s">
        <v>1488</v>
      </c>
      <c r="E156" s="103"/>
      <c r="F156" s="223" t="s">
        <v>3029</v>
      </c>
      <c r="G156" s="103"/>
      <c r="H156" s="144"/>
    </row>
    <row r="157" spans="2:8" ht="28.5" x14ac:dyDescent="0.25">
      <c r="B157" s="171" t="s">
        <v>2281</v>
      </c>
      <c r="C157" s="103"/>
      <c r="D157" s="257">
        <v>801713740</v>
      </c>
      <c r="E157" s="103"/>
      <c r="F157" s="224" t="s">
        <v>1464</v>
      </c>
      <c r="G157" s="103"/>
      <c r="H157" s="147" t="s">
        <v>3604</v>
      </c>
    </row>
    <row r="158" spans="2:8" ht="16.5" x14ac:dyDescent="0.25">
      <c r="B158" s="148"/>
      <c r="C158" s="103"/>
      <c r="D158" s="149"/>
      <c r="E158" s="103"/>
      <c r="F158" s="170"/>
      <c r="G158" s="103"/>
      <c r="H158" s="103"/>
    </row>
    <row r="159" spans="2:8" ht="16.5" x14ac:dyDescent="0.25">
      <c r="B159" s="139" t="s">
        <v>2282</v>
      </c>
      <c r="C159" s="103"/>
      <c r="D159" s="164"/>
      <c r="E159" s="103"/>
      <c r="F159" s="261"/>
      <c r="G159" s="103"/>
      <c r="H159" s="141"/>
    </row>
    <row r="160" spans="2:8" ht="28.5" x14ac:dyDescent="0.25">
      <c r="B160" s="166" t="s">
        <v>2283</v>
      </c>
      <c r="C160" s="103"/>
      <c r="D160" s="274">
        <f>IFERROR(IF(_xlfn.DAYS('Partie 1 - Présentation'!$E$30,'Partie 1 - Présentation'!$E$26)/365&gt;0,_xlfn.DAYS('Partie 1 - Présentation'!$E$30,'Partie 1 - Présentation'!$E$26)/365,_xlfn.DAYS('Partie 1 - Présentation'!$E$33,'Partie 1 - Présentation'!$E$26)/365),"Complété automatiquement à partir du feuillet 1. Présentation")</f>
        <v>2.0027397260273974</v>
      </c>
      <c r="E160" s="103"/>
      <c r="F160" s="223" t="s">
        <v>3030</v>
      </c>
      <c r="G160" s="103"/>
      <c r="H160" s="147"/>
    </row>
    <row r="161" spans="2:16" ht="16.5" x14ac:dyDescent="0.25">
      <c r="B161" s="148"/>
      <c r="C161" s="103"/>
      <c r="D161" s="149"/>
      <c r="E161" s="103"/>
      <c r="F161" s="170"/>
      <c r="G161" s="103"/>
      <c r="H161" s="103"/>
    </row>
    <row r="162" spans="2:16" ht="16.5" x14ac:dyDescent="0.25">
      <c r="B162" s="139" t="s">
        <v>2284</v>
      </c>
      <c r="C162" s="103"/>
      <c r="D162" s="164"/>
      <c r="E162" s="103"/>
      <c r="F162" s="164"/>
      <c r="G162" s="103"/>
      <c r="H162" s="141"/>
    </row>
    <row r="163" spans="2:16" ht="57" x14ac:dyDescent="0.25">
      <c r="B163" s="161" t="s">
        <v>2285</v>
      </c>
      <c r="C163" s="103"/>
      <c r="D163" s="223" t="s">
        <v>1488</v>
      </c>
      <c r="E163" s="103"/>
      <c r="F163" s="387" t="s">
        <v>3031</v>
      </c>
      <c r="G163" s="103"/>
      <c r="H163" s="144"/>
    </row>
    <row r="164" spans="2:16" ht="28.5" x14ac:dyDescent="0.25">
      <c r="B164" s="162" t="s">
        <v>2286</v>
      </c>
      <c r="C164" s="103"/>
      <c r="D164" s="223" t="s">
        <v>1488</v>
      </c>
      <c r="E164" s="103"/>
      <c r="F164" s="387"/>
      <c r="G164" s="103"/>
      <c r="H164" s="386"/>
    </row>
    <row r="165" spans="2:16" ht="28.5" x14ac:dyDescent="0.25">
      <c r="B165" s="161" t="s">
        <v>2287</v>
      </c>
      <c r="C165" s="103"/>
      <c r="D165" s="223" t="s">
        <v>1488</v>
      </c>
      <c r="E165" s="103"/>
      <c r="F165" s="387"/>
      <c r="G165" s="103"/>
      <c r="H165" s="386"/>
    </row>
    <row r="166" spans="2:16" ht="16.5" x14ac:dyDescent="0.25">
      <c r="B166" s="145" t="s">
        <v>2288</v>
      </c>
      <c r="C166" s="103"/>
      <c r="D166" s="223" t="s">
        <v>1488</v>
      </c>
      <c r="E166" s="103"/>
      <c r="F166" s="387"/>
      <c r="G166" s="103"/>
      <c r="H166" s="144"/>
    </row>
    <row r="167" spans="2:16" ht="28.5" x14ac:dyDescent="0.25">
      <c r="B167" s="161" t="s">
        <v>2289</v>
      </c>
      <c r="C167" s="103"/>
      <c r="D167" s="223" t="s">
        <v>1488</v>
      </c>
      <c r="E167" s="103"/>
      <c r="F167" s="387"/>
      <c r="G167" s="103"/>
      <c r="H167" s="275"/>
    </row>
    <row r="168" spans="2:16" ht="16.5" x14ac:dyDescent="0.25">
      <c r="B168" s="146" t="s">
        <v>2290</v>
      </c>
      <c r="C168" s="103"/>
      <c r="D168" s="223" t="s">
        <v>1488</v>
      </c>
      <c r="E168" s="103"/>
      <c r="F168" s="387"/>
      <c r="G168" s="103"/>
      <c r="H168" s="147"/>
    </row>
    <row r="169" spans="2:16" ht="16.5" x14ac:dyDescent="0.25">
      <c r="B169" s="148"/>
      <c r="C169" s="103"/>
      <c r="D169" s="149"/>
      <c r="E169" s="103"/>
      <c r="F169" s="170"/>
      <c r="G169" s="103"/>
      <c r="H169" s="103"/>
    </row>
    <row r="170" spans="2:16" ht="28.5" x14ac:dyDescent="0.25">
      <c r="B170" s="139" t="s">
        <v>2291</v>
      </c>
      <c r="C170" s="103"/>
      <c r="D170" s="164"/>
      <c r="E170" s="103"/>
      <c r="F170" s="164"/>
      <c r="G170" s="103"/>
      <c r="H170" s="141"/>
    </row>
    <row r="171" spans="2:16" ht="42.75" x14ac:dyDescent="0.25">
      <c r="B171" s="165" t="s">
        <v>2292</v>
      </c>
      <c r="C171" s="103"/>
      <c r="D171" s="223" t="s">
        <v>1488</v>
      </c>
      <c r="E171" s="103"/>
      <c r="F171" s="309" t="s">
        <v>3069</v>
      </c>
      <c r="G171" s="103"/>
      <c r="H171" s="144" t="s">
        <v>3068</v>
      </c>
      <c r="J171" s="276"/>
    </row>
    <row r="172" spans="2:16" ht="28.5" x14ac:dyDescent="0.25">
      <c r="B172" s="171" t="s">
        <v>2293</v>
      </c>
      <c r="C172" s="103"/>
      <c r="D172" s="277">
        <v>1726018472</v>
      </c>
      <c r="E172" s="103"/>
      <c r="F172" s="224" t="s">
        <v>1464</v>
      </c>
      <c r="G172" s="103"/>
      <c r="H172" s="258" t="s">
        <v>3609</v>
      </c>
      <c r="J172" s="276"/>
    </row>
    <row r="173" spans="2:16" ht="16.5" x14ac:dyDescent="0.25">
      <c r="B173" s="148"/>
      <c r="C173" s="103"/>
      <c r="D173" s="149"/>
      <c r="E173" s="103"/>
      <c r="F173" s="170"/>
      <c r="G173" s="103"/>
      <c r="H173" s="103"/>
      <c r="J173" s="276"/>
    </row>
    <row r="174" spans="2:16" ht="16.5" x14ac:dyDescent="0.25">
      <c r="B174" s="139" t="s">
        <v>2294</v>
      </c>
      <c r="C174" s="103"/>
      <c r="D174" s="164"/>
      <c r="E174" s="103"/>
      <c r="F174" s="164"/>
      <c r="G174" s="103"/>
      <c r="H174" s="141"/>
      <c r="P174" s="276"/>
    </row>
    <row r="175" spans="2:16" ht="28.5" x14ac:dyDescent="0.25">
      <c r="B175" s="165" t="s">
        <v>2295</v>
      </c>
      <c r="C175" s="103"/>
      <c r="D175" s="223" t="s">
        <v>1495</v>
      </c>
      <c r="E175" s="103"/>
      <c r="F175" s="223" t="s">
        <v>3032</v>
      </c>
      <c r="G175" s="103"/>
      <c r="H175" s="144"/>
    </row>
    <row r="176" spans="2:16" ht="42.75" x14ac:dyDescent="0.25">
      <c r="B176" s="167" t="s">
        <v>2068</v>
      </c>
      <c r="C176" s="103"/>
      <c r="D176" s="306"/>
      <c r="E176" s="103"/>
      <c r="F176" s="306"/>
      <c r="G176" s="103"/>
      <c r="H176" s="144"/>
    </row>
    <row r="177" spans="2:8" ht="28.5" x14ac:dyDescent="0.25">
      <c r="B177" s="171" t="s">
        <v>2296</v>
      </c>
      <c r="C177" s="103"/>
      <c r="D177" s="308"/>
      <c r="E177" s="103"/>
      <c r="F177" s="308"/>
      <c r="G177" s="103"/>
      <c r="H177" s="147"/>
    </row>
    <row r="178" spans="2:8" ht="16.5" x14ac:dyDescent="0.25">
      <c r="B178" s="148"/>
      <c r="C178" s="103"/>
      <c r="D178" s="149"/>
      <c r="E178" s="103"/>
      <c r="F178" s="170"/>
      <c r="G178" s="103"/>
      <c r="H178" s="103"/>
    </row>
    <row r="179" spans="2:8" ht="28.5" x14ac:dyDescent="0.25">
      <c r="B179" s="139" t="s">
        <v>2297</v>
      </c>
      <c r="C179" s="103"/>
      <c r="D179" s="164"/>
      <c r="E179" s="103"/>
      <c r="F179" s="164"/>
      <c r="G179" s="103"/>
      <c r="H179" s="141"/>
    </row>
    <row r="180" spans="2:8" ht="63" customHeight="1" x14ac:dyDescent="0.25">
      <c r="B180" s="165" t="s">
        <v>2298</v>
      </c>
      <c r="C180" s="103"/>
      <c r="D180" s="223" t="s">
        <v>1488</v>
      </c>
      <c r="E180" s="103"/>
      <c r="F180" s="223" t="s">
        <v>3033</v>
      </c>
      <c r="G180" s="103"/>
      <c r="H180" s="144"/>
    </row>
    <row r="181" spans="2:8" ht="28.5" x14ac:dyDescent="0.25">
      <c r="B181" s="165" t="s">
        <v>2299</v>
      </c>
      <c r="C181" s="103"/>
      <c r="D181" s="223" t="s">
        <v>1488</v>
      </c>
      <c r="E181" s="103"/>
      <c r="F181" s="223" t="s">
        <v>3033</v>
      </c>
      <c r="G181" s="103"/>
      <c r="H181" s="144"/>
    </row>
    <row r="182" spans="2:8" ht="57" x14ac:dyDescent="0.25">
      <c r="B182" s="166" t="s">
        <v>2300</v>
      </c>
      <c r="C182" s="103"/>
      <c r="D182" s="223" t="s">
        <v>2539</v>
      </c>
      <c r="E182" s="103"/>
      <c r="F182" s="255" t="s">
        <v>3070</v>
      </c>
      <c r="G182" s="103"/>
      <c r="H182" s="147"/>
    </row>
    <row r="183" spans="2:8" ht="16.5" x14ac:dyDescent="0.25">
      <c r="B183" s="148"/>
      <c r="C183" s="103"/>
      <c r="D183" s="149"/>
      <c r="E183" s="103"/>
      <c r="F183" s="170"/>
      <c r="G183" s="103"/>
      <c r="H183" s="103"/>
    </row>
    <row r="184" spans="2:8" ht="32.65" customHeight="1" x14ac:dyDescent="0.25">
      <c r="B184" s="139" t="s">
        <v>2301</v>
      </c>
      <c r="C184" s="103"/>
      <c r="D184" s="164"/>
      <c r="E184" s="103"/>
      <c r="F184" s="164"/>
      <c r="G184" s="103"/>
      <c r="H184" s="141"/>
    </row>
    <row r="185" spans="2:8" ht="28.5" x14ac:dyDescent="0.25">
      <c r="B185" s="165" t="s">
        <v>2302</v>
      </c>
      <c r="C185" s="103"/>
      <c r="D185" s="223" t="s">
        <v>1488</v>
      </c>
      <c r="E185" s="103"/>
      <c r="F185" s="387" t="s">
        <v>3605</v>
      </c>
      <c r="G185" s="103"/>
      <c r="H185" s="144"/>
    </row>
    <row r="186" spans="2:8" ht="28.5" x14ac:dyDescent="0.25">
      <c r="B186" s="167" t="s">
        <v>2303</v>
      </c>
      <c r="C186" s="103"/>
      <c r="D186" s="262">
        <v>25872603.260000002</v>
      </c>
      <c r="E186" s="103"/>
      <c r="F186" s="387"/>
      <c r="G186" s="103"/>
      <c r="H186" s="144"/>
    </row>
    <row r="187" spans="2:8" ht="28.5" x14ac:dyDescent="0.25">
      <c r="B187" s="167" t="s">
        <v>2304</v>
      </c>
      <c r="C187" s="103"/>
      <c r="D187" s="262">
        <v>18075770.18</v>
      </c>
      <c r="E187" s="172"/>
      <c r="F187" s="387"/>
      <c r="G187" s="103"/>
      <c r="H187" s="144"/>
    </row>
    <row r="188" spans="2:8" ht="28.5" x14ac:dyDescent="0.25">
      <c r="B188" s="165" t="s">
        <v>2305</v>
      </c>
      <c r="C188" s="103"/>
      <c r="D188" s="223" t="s">
        <v>1495</v>
      </c>
      <c r="E188" s="103"/>
      <c r="F188" s="223"/>
      <c r="G188" s="103"/>
      <c r="H188" s="144"/>
    </row>
    <row r="189" spans="2:8" ht="28.5" x14ac:dyDescent="0.25">
      <c r="B189" s="167" t="s">
        <v>2306</v>
      </c>
      <c r="C189" s="103"/>
      <c r="D189" s="262"/>
      <c r="E189" s="103"/>
      <c r="F189" s="223"/>
      <c r="G189" s="103"/>
      <c r="H189" s="144"/>
    </row>
    <row r="190" spans="2:8" ht="28.5" x14ac:dyDescent="0.25">
      <c r="B190" s="167" t="s">
        <v>2307</v>
      </c>
      <c r="C190" s="103"/>
      <c r="D190" s="262"/>
      <c r="E190" s="103"/>
      <c r="F190" s="223"/>
      <c r="G190" s="103"/>
      <c r="H190" s="144"/>
    </row>
    <row r="191" spans="2:8" ht="28.5" x14ac:dyDescent="0.25">
      <c r="B191" s="165" t="s">
        <v>2132</v>
      </c>
      <c r="C191" s="103"/>
      <c r="D191" s="223" t="s">
        <v>1488</v>
      </c>
      <c r="E191" s="103"/>
      <c r="F191" s="387" t="s">
        <v>3606</v>
      </c>
      <c r="G191" s="103"/>
      <c r="H191" s="144"/>
    </row>
    <row r="192" spans="2:8" ht="28.5" x14ac:dyDescent="0.25">
      <c r="B192" s="167" t="s">
        <v>2133</v>
      </c>
      <c r="C192" s="103"/>
      <c r="D192" s="262">
        <v>11571241.220000001</v>
      </c>
      <c r="E192" s="103"/>
      <c r="F192" s="387"/>
      <c r="G192" s="103"/>
      <c r="H192" s="144"/>
    </row>
    <row r="193" spans="2:11" ht="28.5" x14ac:dyDescent="0.25">
      <c r="B193" s="171" t="s">
        <v>2134</v>
      </c>
      <c r="C193" s="103"/>
      <c r="D193" s="262">
        <v>4709859.0199999996</v>
      </c>
      <c r="E193" s="103"/>
      <c r="F193" s="387"/>
      <c r="G193" s="103"/>
      <c r="H193" s="147"/>
    </row>
    <row r="194" spans="2:11" ht="16.5" x14ac:dyDescent="0.25">
      <c r="B194" s="148"/>
      <c r="C194" s="103"/>
      <c r="D194" s="149"/>
      <c r="E194" s="103"/>
      <c r="F194" s="170"/>
      <c r="G194" s="103"/>
      <c r="H194" s="103"/>
    </row>
    <row r="195" spans="2:11" ht="16.5" x14ac:dyDescent="0.25">
      <c r="B195" s="139" t="s">
        <v>2308</v>
      </c>
      <c r="C195" s="103"/>
      <c r="D195" s="164"/>
      <c r="E195" s="103"/>
      <c r="F195" s="164"/>
      <c r="G195" s="103"/>
      <c r="H195" s="141"/>
    </row>
    <row r="196" spans="2:11" ht="28.5" x14ac:dyDescent="0.25">
      <c r="B196" s="165" t="s">
        <v>2309</v>
      </c>
      <c r="C196" s="103"/>
      <c r="D196" s="223" t="s">
        <v>1495</v>
      </c>
      <c r="E196" s="103"/>
      <c r="F196" s="223" t="s">
        <v>3034</v>
      </c>
      <c r="G196" s="103"/>
      <c r="H196" s="144"/>
    </row>
    <row r="197" spans="2:11" ht="28.5" x14ac:dyDescent="0.25">
      <c r="B197" s="171" t="s">
        <v>2069</v>
      </c>
      <c r="C197" s="103"/>
      <c r="D197" s="224"/>
      <c r="E197" s="103"/>
      <c r="F197" s="224"/>
      <c r="G197" s="103"/>
      <c r="H197" s="147"/>
    </row>
    <row r="198" spans="2:11" ht="16.5" x14ac:dyDescent="0.25">
      <c r="B198" s="148"/>
      <c r="C198" s="103"/>
      <c r="D198" s="149"/>
      <c r="E198" s="103"/>
      <c r="F198" s="170"/>
      <c r="G198" s="103"/>
      <c r="H198" s="103"/>
    </row>
    <row r="199" spans="2:11" ht="16.5" x14ac:dyDescent="0.25">
      <c r="B199" s="139" t="s">
        <v>2310</v>
      </c>
      <c r="C199" s="103"/>
      <c r="D199" s="173"/>
      <c r="E199" s="103"/>
      <c r="F199" s="174"/>
      <c r="G199" s="103"/>
      <c r="H199" s="141"/>
    </row>
    <row r="200" spans="2:11" ht="28.5" x14ac:dyDescent="0.25">
      <c r="B200" s="175" t="s">
        <v>2311</v>
      </c>
      <c r="C200" s="103"/>
      <c r="D200" s="223" t="s">
        <v>1488</v>
      </c>
      <c r="E200" s="103"/>
      <c r="F200" s="255" t="s">
        <v>3056</v>
      </c>
      <c r="G200" s="103"/>
      <c r="H200" s="144"/>
    </row>
    <row r="201" spans="2:11" ht="16.5" x14ac:dyDescent="0.25">
      <c r="B201" s="142" t="s">
        <v>2312</v>
      </c>
      <c r="C201" s="103"/>
      <c r="D201" s="366">
        <v>31646817000000</v>
      </c>
      <c r="E201" s="367"/>
      <c r="F201" s="223" t="s">
        <v>1696</v>
      </c>
      <c r="G201" s="103"/>
      <c r="H201" s="144" t="s">
        <v>3035</v>
      </c>
    </row>
    <row r="202" spans="2:11" ht="16.5" x14ac:dyDescent="0.25">
      <c r="B202" s="142" t="s">
        <v>2313</v>
      </c>
      <c r="C202" s="103"/>
      <c r="D202" s="366">
        <v>9602903000000</v>
      </c>
      <c r="E202" s="367"/>
      <c r="F202" s="223" t="s">
        <v>1696</v>
      </c>
      <c r="G202" s="103"/>
      <c r="H202" s="144" t="s">
        <v>3071</v>
      </c>
      <c r="K202" s="310"/>
    </row>
    <row r="203" spans="2:11" ht="16.5" x14ac:dyDescent="0.25">
      <c r="B203" s="142" t="s">
        <v>2314</v>
      </c>
      <c r="C203" s="103"/>
      <c r="D203" s="366">
        <v>32785585000000</v>
      </c>
      <c r="E203" s="367"/>
      <c r="F203" s="223" t="s">
        <v>1696</v>
      </c>
      <c r="G203" s="103"/>
      <c r="H203" s="144" t="s">
        <v>3071</v>
      </c>
    </row>
    <row r="204" spans="2:11" ht="16.5" x14ac:dyDescent="0.25">
      <c r="B204" s="142" t="s">
        <v>2315</v>
      </c>
      <c r="C204" s="103"/>
      <c r="D204" s="366">
        <v>29473300000</v>
      </c>
      <c r="E204" s="367"/>
      <c r="F204" s="223" t="s">
        <v>1464</v>
      </c>
      <c r="G204" s="103"/>
      <c r="H204" s="144" t="s">
        <v>3036</v>
      </c>
    </row>
    <row r="205" spans="2:11" ht="16.5" x14ac:dyDescent="0.25">
      <c r="B205" s="142" t="s">
        <v>2316</v>
      </c>
      <c r="C205" s="103"/>
      <c r="D205" s="366">
        <v>29600900000</v>
      </c>
      <c r="E205" s="367"/>
      <c r="F205" s="223" t="s">
        <v>1464</v>
      </c>
      <c r="G205" s="103"/>
      <c r="H205" s="144" t="s">
        <v>3036</v>
      </c>
    </row>
    <row r="206" spans="2:11" ht="16.5" x14ac:dyDescent="0.25">
      <c r="B206" s="142" t="s">
        <v>2372</v>
      </c>
      <c r="C206" s="103"/>
      <c r="D206" s="311">
        <v>23479</v>
      </c>
      <c r="E206" s="367"/>
      <c r="F206" s="387" t="s">
        <v>3037</v>
      </c>
      <c r="G206" s="103"/>
      <c r="H206" s="144" t="s">
        <v>3037</v>
      </c>
    </row>
    <row r="207" spans="2:11" ht="16.5" x14ac:dyDescent="0.25">
      <c r="B207" s="142" t="s">
        <v>2373</v>
      </c>
      <c r="C207" s="103"/>
      <c r="D207" s="366">
        <v>6207</v>
      </c>
      <c r="E207" s="367"/>
      <c r="F207" s="387"/>
      <c r="G207" s="103"/>
      <c r="H207" s="144" t="s">
        <v>3037</v>
      </c>
    </row>
    <row r="208" spans="2:11" ht="16.5" x14ac:dyDescent="0.25">
      <c r="B208" s="142" t="s">
        <v>2374</v>
      </c>
      <c r="C208" s="103"/>
      <c r="D208" s="366">
        <v>29686</v>
      </c>
      <c r="E208" s="367"/>
      <c r="F208" s="387"/>
      <c r="G208" s="103"/>
      <c r="H208" s="144" t="s">
        <v>3037</v>
      </c>
    </row>
    <row r="209" spans="2:8" ht="16.5" x14ac:dyDescent="0.25">
      <c r="B209" s="160" t="s">
        <v>2317</v>
      </c>
      <c r="C209" s="103"/>
      <c r="D209" s="277">
        <v>145566</v>
      </c>
      <c r="E209" s="367"/>
      <c r="F209" s="390"/>
      <c r="G209" s="103"/>
      <c r="H209" s="147" t="s">
        <v>3037</v>
      </c>
    </row>
    <row r="210" spans="2:8" ht="16.5" x14ac:dyDescent="0.25">
      <c r="B210" s="170"/>
      <c r="C210" s="103"/>
      <c r="D210" s="176"/>
      <c r="E210" s="103"/>
      <c r="F210" s="170"/>
      <c r="G210" s="103"/>
      <c r="H210" s="103"/>
    </row>
    <row r="211" spans="2:8" ht="16.5" x14ac:dyDescent="0.25">
      <c r="B211" s="139" t="s">
        <v>2375</v>
      </c>
      <c r="C211" s="225"/>
      <c r="D211" s="226"/>
      <c r="E211" s="225"/>
      <c r="F211" s="226"/>
      <c r="G211" s="225"/>
      <c r="H211" s="227"/>
    </row>
    <row r="212" spans="2:8" ht="37.5" customHeight="1" x14ac:dyDescent="0.25">
      <c r="B212" s="234" t="s">
        <v>2376</v>
      </c>
      <c r="C212" s="225"/>
      <c r="D212" s="228"/>
      <c r="E212" s="225"/>
      <c r="F212" s="228"/>
      <c r="G212" s="225"/>
      <c r="H212" s="229"/>
    </row>
    <row r="213" spans="2:8" ht="31.5" x14ac:dyDescent="0.25">
      <c r="B213" s="230" t="s">
        <v>2377</v>
      </c>
      <c r="C213" s="225"/>
      <c r="D213" s="223" t="s">
        <v>1488</v>
      </c>
      <c r="E213" s="225"/>
      <c r="F213" s="223" t="s">
        <v>3038</v>
      </c>
      <c r="G213" s="225"/>
      <c r="H213" s="229"/>
    </row>
    <row r="214" spans="2:8" ht="63" x14ac:dyDescent="0.25">
      <c r="B214" s="230" t="s">
        <v>2378</v>
      </c>
      <c r="C214" s="231"/>
      <c r="D214" s="223" t="s">
        <v>2539</v>
      </c>
      <c r="E214" s="225"/>
      <c r="F214" s="255" t="s">
        <v>3607</v>
      </c>
      <c r="G214" s="225"/>
      <c r="H214" s="144" t="s">
        <v>3608</v>
      </c>
    </row>
    <row r="215" spans="2:8" ht="31.5" x14ac:dyDescent="0.25">
      <c r="B215" s="232" t="s">
        <v>2379</v>
      </c>
      <c r="C215" s="231"/>
      <c r="D215" s="223" t="s">
        <v>1488</v>
      </c>
      <c r="E215" s="225"/>
      <c r="F215" s="223" t="s">
        <v>3038</v>
      </c>
      <c r="G215" s="225"/>
      <c r="H215" s="233"/>
    </row>
    <row r="216" spans="2:8" ht="16.5" x14ac:dyDescent="0.25">
      <c r="B216" s="170"/>
      <c r="C216" s="103"/>
      <c r="D216" s="176"/>
      <c r="E216" s="103"/>
      <c r="F216" s="170"/>
      <c r="G216" s="103"/>
      <c r="H216" s="103"/>
    </row>
    <row r="217" spans="2:8" ht="14.1" customHeight="1" x14ac:dyDescent="0.25">
      <c r="B217" s="41"/>
      <c r="D217" s="41"/>
      <c r="F217" s="41"/>
    </row>
    <row r="218" spans="2:8" ht="17.25" hidden="1" customHeight="1" thickBot="1" x14ac:dyDescent="0.35">
      <c r="B218" s="74"/>
      <c r="C218" s="393" t="s">
        <v>2162</v>
      </c>
      <c r="D218" s="393"/>
      <c r="E218" s="393"/>
      <c r="F218" s="393"/>
      <c r="G218" s="393"/>
      <c r="H218" s="74"/>
    </row>
    <row r="219" spans="2:8" ht="24" hidden="1" customHeight="1" thickBot="1" x14ac:dyDescent="0.35">
      <c r="B219" s="177"/>
      <c r="C219" s="375" t="s">
        <v>2163</v>
      </c>
      <c r="D219" s="375"/>
      <c r="E219" s="375"/>
      <c r="F219" s="375"/>
      <c r="G219" s="375"/>
      <c r="H219" s="177"/>
    </row>
    <row r="220" spans="2:8" ht="25.15" hidden="1" customHeight="1" thickBot="1" x14ac:dyDescent="0.35">
      <c r="B220" s="177"/>
      <c r="C220" s="374" t="s">
        <v>2164</v>
      </c>
      <c r="D220" s="374"/>
      <c r="E220" s="374"/>
      <c r="F220" s="374"/>
      <c r="G220" s="374"/>
      <c r="H220" s="177"/>
    </row>
    <row r="221" spans="2:8" ht="18.399999999999999" hidden="1" customHeight="1" thickBot="1" x14ac:dyDescent="0.35">
      <c r="B221" s="74"/>
      <c r="C221" s="391" t="s">
        <v>2165</v>
      </c>
      <c r="D221" s="368"/>
      <c r="E221" s="368"/>
      <c r="F221" s="368"/>
      <c r="G221" s="392"/>
      <c r="H221" s="178"/>
    </row>
    <row r="222" spans="2:8" ht="17.25" thickBot="1" x14ac:dyDescent="0.3">
      <c r="B222" s="54"/>
      <c r="C222" s="54"/>
      <c r="D222" s="54"/>
      <c r="E222" s="54"/>
      <c r="F222" s="54"/>
      <c r="G222" s="54"/>
      <c r="H222" s="55"/>
    </row>
    <row r="223" spans="2:8" ht="19.5" x14ac:dyDescent="0.25">
      <c r="B223" s="179" t="s">
        <v>2218</v>
      </c>
      <c r="D223" s="180"/>
      <c r="F223" s="180"/>
    </row>
    <row r="224" spans="2:8" ht="16.149999999999999" customHeight="1" x14ac:dyDescent="0.25">
      <c r="B224" s="370" t="s">
        <v>2368</v>
      </c>
      <c r="C224" s="370"/>
      <c r="D224" s="370"/>
      <c r="F224" s="181"/>
    </row>
    <row r="225" ht="16.5" x14ac:dyDescent="0.25"/>
    <row r="226" ht="16.5" x14ac:dyDescent="0.25"/>
    <row r="227" ht="16.5" x14ac:dyDescent="0.25"/>
    <row r="228" ht="16.5" x14ac:dyDescent="0.25"/>
    <row r="229" ht="16.5" x14ac:dyDescent="0.25"/>
    <row r="230" ht="16.5" x14ac:dyDescent="0.25"/>
    <row r="231" ht="16.5" x14ac:dyDescent="0.25"/>
    <row r="232" ht="16.5" x14ac:dyDescent="0.25"/>
    <row r="233" ht="16.5" x14ac:dyDescent="0.25"/>
    <row r="234" ht="16.5" x14ac:dyDescent="0.25"/>
    <row r="235" ht="16.5" x14ac:dyDescent="0.25"/>
    <row r="236" ht="16.5" x14ac:dyDescent="0.25"/>
    <row r="237" ht="16.5" x14ac:dyDescent="0.25"/>
    <row r="238" ht="16.5" x14ac:dyDescent="0.25"/>
    <row r="239" ht="16.5" x14ac:dyDescent="0.25"/>
    <row r="240" ht="16.5" x14ac:dyDescent="0.25"/>
    <row r="241" ht="16.5" x14ac:dyDescent="0.25"/>
    <row r="242" ht="16.5" x14ac:dyDescent="0.25"/>
    <row r="243" ht="16.5" x14ac:dyDescent="0.25"/>
    <row r="244" ht="16.5" x14ac:dyDescent="0.25"/>
    <row r="245" ht="16.5" x14ac:dyDescent="0.25"/>
    <row r="246" ht="16.5" x14ac:dyDescent="0.25"/>
    <row r="247" ht="16.5" x14ac:dyDescent="0.25"/>
    <row r="248" ht="16.5" x14ac:dyDescent="0.25"/>
  </sheetData>
  <mergeCells count="19">
    <mergeCell ref="F185:F187"/>
    <mergeCell ref="F191:F193"/>
    <mergeCell ref="F206:F209"/>
    <mergeCell ref="C221:G221"/>
    <mergeCell ref="B224:D224"/>
    <mergeCell ref="C218:G218"/>
    <mergeCell ref="C220:G220"/>
    <mergeCell ref="C219:G219"/>
    <mergeCell ref="H84:H85"/>
    <mergeCell ref="H106:H107"/>
    <mergeCell ref="H164:H165"/>
    <mergeCell ref="F163:F168"/>
    <mergeCell ref="B10:E10"/>
    <mergeCell ref="B15:H15"/>
    <mergeCell ref="B11:E11"/>
    <mergeCell ref="B12:E12"/>
    <mergeCell ref="B13:E13"/>
    <mergeCell ref="B14:E14"/>
    <mergeCell ref="F10:H14"/>
  </mergeCells>
  <dataValidations count="27">
    <dataValidation type="whole" allowBlank="1" showInputMessage="1" showErrorMessage="1" errorTitle="Veuillez ne pas modifier" error="Veuillez ne pas modifier ces cellules" sqref="B30:B38 B40:B43 B45:B50 B52:B55 B80:B81 B84:B85 B57:B78" xr:uid="{18A3AE5E-DCF3-4B6B-B982-7AC10E52BD8F}">
      <formula1>10000</formula1>
      <formula2>500000</formula2>
    </dataValidation>
    <dataValidation type="textLength" allowBlank="1" showInputMessage="1" showErrorMessage="1" errorTitle="Veuillez ne pas modifier" error="Veuillez ne pas modifier ces cellules" sqref="B24:B26 B127 B106:B107 B216 B19:B22 B104 B122 B152:B154 B160:B161 B144:B146 B148:B150 B129 B156:B158 B142 B136 B138 B140 B124:B125 B210 B28:B29 D160" xr:uid="{FD1D0A5E-84E8-48AE-8EBF-6C369F2DFD67}">
      <formula1>10000</formula1>
      <formula2>50000</formula2>
    </dataValidation>
    <dataValidation type="whole" allowBlank="1" showInputMessage="1" showErrorMessage="1" errorTitle="Veuillez ne pas modifier" error="Veuillez ne pas modifier ces cellules" sqref="B23 B159 B155 B151 B147 B143 B128 B123 B105 B211:B215 B79 B56 B51 B44 B39 B17 B162:B183 B185:B190 B194:B205 B82" xr:uid="{01346396-8EEF-4FE6-A746-910274283B08}">
      <formula1>10000</formula1>
      <formula2>50000</formula2>
    </dataValidation>
    <dataValidation type="decimal" allowBlank="1" showInputMessage="1" showErrorMessage="1" errorTitle="Veuillez ne pas modifier" error="Veuillez ne pas modifier ces cellules" sqref="B222:D223 E222:H224" xr:uid="{32870CFC-EE36-4A4D-ADBB-C0FF5DB2CF74}">
      <formula1>10000</formula1>
      <formula2>50000</formula2>
    </dataValidation>
    <dataValidation type="list" operator="equal" showInputMessage="1" showErrorMessage="1" errorTitle="Saisie erronée" error="Entrée non-valide" promptTitle="Veuillez indiquer la devise" prompt="Saisissez les 3 lettres du code-devise de l’ISO." sqref="F172 F201:F205 F197 F176:F177 F157 F153 F149 F145 F189:F190" xr:uid="{DF1072C8-FEFB-4147-B6AD-F78CF91C4B7A}">
      <formula1>Currency_code_list</formula1>
    </dataValidation>
    <dataValidation type="decimal" errorStyle="warning" operator="greaterThan"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Valeur totale" prompt="Veuillez indiquer le total des revenus._x000a__x000a_Veuillez saisir uniquement des chiffres dans cette cellule. Si des informations supplémentaires sont appropri" sqref="D157 D197 D145 D172 D153 D176:D177 D149 D189:D190 D192:D193 D186:D187" xr:uid="{CAF5D0AB-277F-4538-9B2E-5DE974E3DE80}">
      <formula1>0</formula1>
    </dataValidation>
    <dataValidation type="decimal" errorStyle="warning" operator="greaterThan"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Matières premières volume/valeur" prompt="Veuillez renseigner le nom de la matière première dans la colonne de gauche, en indiquant s'il s'agit d'un volume ou d'une valeur._x000a__x000a_Veuillez saisir un" sqref="D131:D133 D135:D141 D86:D103 D126 D108:D121" xr:uid="{0B8878C8-6619-40E9-8096-EE6BE7FC604B}">
      <formula1>0</formula1>
    </dataValidation>
    <dataValidation type="decimal" allowBlank="1" showInputMessage="1" showErrorMessage="1" sqref="D161" xr:uid="{81426A4D-290E-4AF2-8D6F-F3149A13F5AA}">
      <formula1>10000</formula1>
      <formula2>50000</formula2>
    </dataValidation>
    <dataValidation type="decimal" errorStyle="warning" operator="greaterThan"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Emploi -tous secteurs-" prompt="Représente, en chiffres absolus, le total des emplois dans le pays." sqref="D209" xr:uid="{BAFA2F2B-EDC7-4ED6-B7B6-EDDF140F3E6B}">
      <formula1>2</formula1>
    </dataValidation>
    <dataValidation type="decimal" errorStyle="warning" operator="greaterThan" allowBlank="1" showInputMessage="1" showErrorMessage="1" errorTitle="Valeur non-numérique détectée" error="Veuillez saisir uniquement des chiffres dans cette cellule. Si des informations supplémentaires sont appropriées, veuillez les inclure dans les colonnes appropriées à droite." promptTitle="Emploi -secteur extractif-" prompt="Représente la part du secteur extractif dans l'emploi, en chiffres absolus._x000a__x000a__x000a_Veuillez entrer uniquement les chiffres dans cette cellule. Ajoutez des " sqref="D208" xr:uid="{60DE8021-5F5F-4E0F-9D3A-3B71F13F04B0}">
      <formula1>2</formula1>
    </dataValidation>
    <dataValidation type="decimal" errorStyle="warning" operator="greaterThan"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Exportations -secteur extractif-" prompt="Cela se rapporte à la part du secteur extractif dans les exportations totales d'un pays, en chiffres absolus._x000a__x000a_Veuillez entrer uniquement les chiffres" sqref="D204:D205" xr:uid="{D9301F44-46FB-4E7E-B05E-A7BEDE62F157}">
      <formula1>2</formula1>
    </dataValidation>
    <dataValidation type="decimal" errorStyle="warning" operator="greaterThan"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Revenus du Gouvernement -extract" prompt="Cela se rapporte aux revenus gouvernementaux provenant du secteur extractif, y compris les revenus non rapprochés._x000a__x000a_Veuillez entrer uniquement les chi" sqref="D202" xr:uid="{D3779151-A0BD-4E61-B3AB-68878424E332}">
      <formula1>2</formula1>
    </dataValidation>
    <dataValidation type="decimal" errorStyle="warning" operator="greaterThan" allowBlank="1" showInputMessage="1" showErrorMessage="1" errorTitle="Valeur non-numérique détectée" error="Veuillez saisir uniquement des chiffres dans cette cellule. _x000a__x000a_Si des informations supplémentaires sont appropriées, veuillez les inclure dans les colonnes appropriées à droite." promptTitle="Revenus du Gouvernement-tous sec" prompt="Cela se rapporte au total des revenus gouvernementaux de l'année concernée, y compris les revenus tirés des secteurs non extractifs._x000a__x000a_Entrer uniquemen" sqref="D203" xr:uid="{B8BCCF84-9BE3-4049-B66C-57BDC5195541}">
      <formula1>2</formula1>
    </dataValidation>
    <dataValidation type="whole" allowBlank="1" showInputMessage="1" showErrorMessage="1" errorTitle="Veuillez ne pas modifier" error="Veuillez ne pas modifier ces cellules" sqref="C218:G221" xr:uid="{FB14B789-8746-4A91-B239-3E7D6093A432}">
      <formula1>444</formula1>
      <formula2>445</formula2>
    </dataValidation>
    <dataValidation type="list" allowBlank="1" showInputMessage="1" showErrorMessage="1" errorTitle="Unité utilisée erronée" error="Veuillez sélectionner entre barils, Sm3, tonnes, onces (oz) ou carats._x000a__x000a_Si les informations d'origine n'est pas valide, convertir le nombre en unités standard et inclure d’origine dans la section des commentaires." promptTitle="Préciser l’unité de mesure" prompt="Veuillez sélectionner entre barils, Sm3, tonnes, onces (oz) ou carats dans le menu déroulant" sqref="F86 F139 F88 F92 F94 F90 F108 F110 F112 F114 F116 F120 F131:F133 F135 F137 F96:F102" xr:uid="{822EE6C6-D7C8-40D6-B2D5-7EEEDABD753E}">
      <formula1>"&lt;Selectionner unité&gt;,Sm3,Sm3 o.e.,Barils,Tonnes,oz,carats,Scf"</formula1>
    </dataValidation>
    <dataValidation allowBlank="1" showInputMessage="1" showErrorMessage="1" errorTitle="Veuillez ne pas modifier" error="Veuillez ne pas modifier ces cellules" sqref="B184 B191:B193 B224:D224 B206:B209" xr:uid="{586669E3-5B35-4E92-9DFA-2EE5239FB6A5}"/>
    <dataValidation type="list" showInputMessage="1" showErrorMessage="1" promptTitle="Type de déclaration" prompt="Veuillez indiquer le type de déclaration, parmi:_x000a__x000a_Divulgation systématique_x000a_Rapportage ITIE_x000a_Non disponible_x000a_Sans objet" sqref="D57:D77 D40:D42 D191 D45:D49 D52:D54 D200 D80 D84:D85 D106:D107 D124:D125 D129 D144 D148 D152 D156 D25:D28 D171 D175 D180:D182 D163:D168 D188 D196 D32:D37 D185 D213:D215" xr:uid="{EB0B96BC-C73F-4625-921B-B423889A69F8}">
      <formula1>Reporting_options_list</formula1>
    </dataValidation>
    <dataValidation type="whole" allowBlank="1" showInputMessage="1" showErrorMessage="1" errorTitle="Veuillez ne pas modifier" error="Veuillez ne pas modifier ces cellules" sqref="B130 B134 B141" xr:uid="{5F4D147F-5453-4AC4-8C54-2FA32A611CC1}">
      <formula1>1</formula1>
      <formula2>4</formula2>
    </dataValidation>
    <dataValidation type="whole" allowBlank="1" showInputMessage="1" showErrorMessage="1" errorTitle="Veuillez ne pas modifier" error="Veuillez ne pas modifier ces cellules" sqref="B126" xr:uid="{096084D4-DA79-4AB9-A393-AB3BB925A435}">
      <formula1>5</formula1>
      <formula2>6</formula2>
    </dataValidation>
    <dataValidation type="decimal" errorStyle="warning" operator="greaterThan" allowBlank="1" showInputMessage="1" showErrorMessage="1" errorTitle="Valeur non-numérique détectée" error="Veuillez saisir uniquement des chiffres dans cette cellule. Si des informations supplémentaires sont appropriées, veuillez les inclure dans les colonnes appropriées à droite." promptTitle="Emploi -secteur extractif-" prompt="Représente la part du secteur extractif dans l'emploi, en pourcentage_x000a__x000a__x000a_Veuillez entrer uniquement les chiffres dans cette cellule." sqref="F206" xr:uid="{491EFB04-64B8-4925-8080-186089A2EA5E}">
      <formula1>0</formula1>
    </dataValidation>
    <dataValidation type="decimal" errorStyle="warning" operator="greaterThan" allowBlank="1" showInputMessage="1" showErrorMessage="1" errorTitle="Valeur non-numérique détectée" error="Veuillez saisir uniquement des chiffres dans cette cellule. Si des informations supplémentaires sont appropriées, veuillez les inclure dans les colonnes appropriées à droite." promptTitle="Emploi -secteur extractif- homme" prompt="Représente la part d'hommes employés dans le secteur extractif, en chiffres absolus._x000a__x000a__x000a_Veuillez entrer uniquement les chiffres dans cette cellule. Ajoutez des " sqref="D206" xr:uid="{77737CE6-1911-4110-97BD-45410D5C85EF}">
      <formula1>2</formula1>
    </dataValidation>
    <dataValidation type="decimal" errorStyle="warning" operator="greaterThan" allowBlank="1" showInputMessage="1" showErrorMessage="1" errorTitle="Valeur non-numérique détectée" error="Veuillez saisir uniquement des chiffres dans cette cellule. Si des informations supplémentaires sont appropriées, veuillez les inclure dans les colonnes appropriées à droite." promptTitle="Emploi -secteur extractif- femme" prompt="Représente la part de femmes employés dans le secteur extractif, en chiffres absolus._x000a__x000a__x000a_Veuillez entrer uniquement les chiffres dans cette cellule. Ajoutez des " sqref="D207" xr:uid="{F706CB78-296E-41D0-8D9F-43A6206372A6}">
      <formula1>2</formula1>
    </dataValidation>
    <dataValidation type="textLength" allowBlank="1" showInputMessage="1" showErrorMessage="1" sqref="H211:H213 H215" xr:uid="{D3822C6C-1C26-43C8-B6B8-BA8DF4DB7CB6}">
      <formula1>0</formula1>
      <formula2>350</formula2>
    </dataValidation>
    <dataValidation type="whole" showInputMessage="1" showErrorMessage="1" sqref="G211:G215" xr:uid="{6537E2EF-AC38-44BE-BF3B-28377D248EF2}">
      <formula1>999999</formula1>
      <formula2>99999999</formula2>
    </dataValidation>
    <dataValidation showInputMessage="1" showErrorMessage="1" sqref="B83" xr:uid="{1564FEC5-59C5-47CE-A907-5ED79C11C066}"/>
    <dataValidation type="list" showInputMessage="1" showErrorMessage="1" errorTitle="Matière première non-reconnue" error="Veuillez sélectionner une matière première parmi la liste des matières premières du menu déroulant" promptTitle="Veuillez sélectionner la matière" prompt="Veuillez sélectionner la matière première dans le menu déroulant" sqref="B86 B88 B90 B92 B94 B102 B108 B110 B112 B114 B116 B120 B131:B132 B135 B137 B139 B118" xr:uid="{07B289E1-7671-4E81-8910-8B957D51D6F5}">
      <formula1>Commodities_list</formula1>
    </dataValidation>
    <dataValidation type="decimal" errorStyle="warning" operator="greaterThan" allowBlank="1" showInputMessage="1" showErrorMessage="1" errorTitle="Valeur non-numérique détectée" error="Veuillez saisir uniquement des chiffres dans cette cellule. Si des informations supplémentaires sont appropriées, veuillez les inclure dans les colonnes appropriées à droite." promptTitle="Valeur ajoutée brute -Industries" prompt="La valeur ajoutée brute fait référence au nombre absolu représentant la part du secteur extractif dans le PIB._x000a__x000a_Veuillez entrer uniquement les chiffre" sqref="D201" xr:uid="{444DC13F-2674-42BB-A5F3-7D76596203A4}">
      <formula1>2</formula1>
    </dataValidation>
  </dataValidations>
  <hyperlinks>
    <hyperlink ref="B30" r:id="rId1" location="r2-2" display="Exigence ITIE 2.2: Octroi des licences" xr:uid="{00000000-0004-0000-0200-000007000000}"/>
    <hyperlink ref="B44" r:id="rId2" location="r2-4" xr:uid="{00000000-0004-0000-0200-000008000000}"/>
    <hyperlink ref="B51" r:id="rId3" location="r2-5" xr:uid="{00000000-0004-0000-0200-000009000000}"/>
    <hyperlink ref="B56" r:id="rId4" location="r2-6" xr:uid="{00000000-0004-0000-0200-00000A000000}"/>
    <hyperlink ref="B79" r:id="rId5" location="r3-1" xr:uid="{00000000-0004-0000-0200-00000B000000}"/>
    <hyperlink ref="B82" r:id="rId6" location="r3-2" xr:uid="{00000000-0004-0000-0200-00000C000000}"/>
    <hyperlink ref="B105" r:id="rId7" location="r3-3" xr:uid="{00000000-0004-0000-0200-00000D000000}"/>
    <hyperlink ref="B123" r:id="rId8" location="r4-1" xr:uid="{00000000-0004-0000-0200-00000E000000}"/>
    <hyperlink ref="B128" r:id="rId9" location="r4-2" xr:uid="{00000000-0004-0000-0200-00000F000000}"/>
    <hyperlink ref="B143" r:id="rId10" location="r4-3" xr:uid="{00000000-0004-0000-0200-000010000000}"/>
    <hyperlink ref="B147" r:id="rId11" location="r4-4" xr:uid="{00000000-0004-0000-0200-000011000000}"/>
    <hyperlink ref="B151" r:id="rId12" location="r4-5" xr:uid="{00000000-0004-0000-0200-000012000000}"/>
    <hyperlink ref="B155" r:id="rId13" location="r4-6" xr:uid="{00000000-0004-0000-0200-000013000000}"/>
    <hyperlink ref="B159" r:id="rId14" location="r4-8" xr:uid="{00000000-0004-0000-0200-000014000000}"/>
    <hyperlink ref="B162" r:id="rId15" location="r4-9" xr:uid="{00000000-0004-0000-0200-000015000000}"/>
    <hyperlink ref="B170" r:id="rId16" location="r5-1" xr:uid="{00000000-0004-0000-0200-000016000000}"/>
    <hyperlink ref="B174" r:id="rId17" location="r5-2" xr:uid="{00000000-0004-0000-0200-000017000000}"/>
    <hyperlink ref="B179" r:id="rId18" location="r5-3" xr:uid="{00000000-0004-0000-0200-000018000000}"/>
    <hyperlink ref="B195" r:id="rId19" location="r6-2" xr:uid="{00000000-0004-0000-0200-000019000000}"/>
    <hyperlink ref="B199" r:id="rId20" location="r6-3" xr:uid="{00000000-0004-0000-0200-00001A000000}"/>
    <hyperlink ref="B184" r:id="rId21" location="r6-1" display="Exigence ITIE 6.1: Dépenses sociales " xr:uid="{00000000-0004-0000-0200-000024000000}"/>
    <hyperlink ref="B15:H15" r:id="rId22" display="If you have any questions, please contact data@eiti.org" xr:uid="{00000000-0004-0000-0200-000029000000}"/>
    <hyperlink ref="C221:G221" r:id="rId23" display="Give us your feedback or report a conflict in the data! Write to us at  data@eiti.org" xr:uid="{CDC3591F-ADA9-4DB3-B355-D653DB6FB600}"/>
    <hyperlink ref="G221" r:id="rId24" display="Give us your feedback or report a conflict in the data! Write to us at  data@eiti.org" xr:uid="{A99B6764-1F3E-47AB-809A-4B3DA15ABEB1}"/>
    <hyperlink ref="E221:F221" r:id="rId25" display="Give us your feedback or report a conflict in the data! Write to us at  data@eiti.org" xr:uid="{3762A584-79C1-403C-A889-1F8B6A9F4EDC}"/>
    <hyperlink ref="F221" r:id="rId26" display="Give us your feedback or report a conflict in the data! Write to us at  data@eiti.org" xr:uid="{13FEE2CC-DF49-4876-978D-2AFDC30F458D}"/>
    <hyperlink ref="C219:G219" r:id="rId27" display="Vous voulez en savoir plus sur votre pays ? Vérifiez si votre pays met en œuvre la Norme ITIE en visitant https://eiti.org/countries" xr:uid="{03621DAE-7983-499C-8202-5F3199FEB9F9}"/>
    <hyperlink ref="C220:G220" r:id="rId28" display="Pour la version la plus récente des modèles de données résumées, consultez https://eiti.org/fr/document/modele-donnees-resumees-itie" xr:uid="{B64D4F97-54EE-4F7A-8E6F-BD8EAC781BA6}"/>
    <hyperlink ref="B23" r:id="rId29" location="r2-1" xr:uid="{00000000-0004-0000-0200-000006000000}"/>
    <hyperlink ref="B39" r:id="rId30" location="r2-3" xr:uid="{C8143657-2BB2-452B-A332-AA1FEF1004C7}"/>
    <hyperlink ref="C218:G218" r:id="rId31" display="Pour plus d’information sur l’ITIE, visitez notre site Internet  https://eiti.org" xr:uid="{9118B4B3-45C5-4CAF-ADE5-EDB0AF20E096}"/>
    <hyperlink ref="B211" r:id="rId32" location="r6-4" display="EITI Requirement 6.4: Environmental impact" xr:uid="{833DE7D9-6853-4F5B-932A-13042510FCE5}"/>
    <hyperlink ref="B83" r:id="rId33" display="(Harmonised System Codes)" xr:uid="{1EA07E2E-372F-42BE-9BEC-A5AE1CE21E62}"/>
    <hyperlink ref="F28" r:id="rId34" display="https://www.dgi.gouv.cd/categories/fiscalite/" xr:uid="{D8EE580A-858A-4367-9085-667E243E3E4A}"/>
    <hyperlink ref="F41" r:id="rId35" display="https://www.itierdc.net/carte-de-la-rdc-cliquable/registre-petrolier/" xr:uid="{443B7EA7-7C2F-4CC5-8607-D721A56E4766}"/>
    <hyperlink ref="F47" r:id="rId36" xr:uid="{6E7546C8-8DBC-4751-A3BD-5ED878DE7C5A}"/>
    <hyperlink ref="F48" r:id="rId37" xr:uid="{56370CAC-E1CA-41C1-B5E1-1141C1D28D30}"/>
    <hyperlink ref="F182" r:id="rId38" xr:uid="{A14D8BF1-4462-450E-8A84-AD4E2C7BF2C0}"/>
    <hyperlink ref="F200" r:id="rId39" xr:uid="{78DE5034-C397-490B-A036-E83D113EA0B6}"/>
    <hyperlink ref="F25" r:id="rId40" display="https://datawarehouse.ctcpm.cd/emine/cadre/juridique/legislation/Codes%20miniers" xr:uid="{6DF6464A-7EC6-4A13-9E5C-A5EC8FF2B5D4}"/>
    <hyperlink ref="F32" r:id="rId41" xr:uid="{92852340-5349-4F07-BA08-9950411A9688}"/>
    <hyperlink ref="F69" r:id="rId42" xr:uid="{93ED727A-26CB-4D42-9ACE-D2967EB47A55}"/>
    <hyperlink ref="F40" r:id="rId43" display="https://cami.cd/wp-content/uploads/2025/10/REGISTRE_DM_DT_30_09_2025.pdf" xr:uid="{1AE96A60-2851-47F4-BC90-D973EEF37291}"/>
    <hyperlink ref="F49" r:id="rId44" xr:uid="{B71E932E-6723-4A8D-89C8-32471BAC03D9}"/>
    <hyperlink ref="F77" r:id="rId45" xr:uid="{5BC4A5A8-5D4C-4666-A240-104F8110D6FE}"/>
    <hyperlink ref="F71" r:id="rId46" display="https://congominespdfstorage.blob.core.windows.net/congominespdfstorage/Etats%20financiers%202023%20de%20COMINIERE%5B1%5D.pdf" xr:uid="{66687B69-C972-4483-94F1-020DC41403EB}"/>
    <hyperlink ref="F76" r:id="rId47" xr:uid="{8366DE1A-37D0-4478-B05B-A011B184758F}"/>
    <hyperlink ref="F75" r:id="rId48" xr:uid="{F9413EFC-1A82-4E00-8396-C42B16EDEAC6}"/>
    <hyperlink ref="F84" r:id="rId49" xr:uid="{799FD716-4E32-4360-A379-4A27B3EA4524}"/>
    <hyperlink ref="F53" r:id="rId50" xr:uid="{AF3EFBB5-1B2B-4799-AD02-4D89CD28DEA3}"/>
    <hyperlink ref="F85" r:id="rId51" xr:uid="{D2D017CA-7568-4800-9067-AB5BD0F463F3}"/>
    <hyperlink ref="F106" r:id="rId52" xr:uid="{63ED64E1-B90E-452E-9988-96E24B80391D}"/>
    <hyperlink ref="F107" r:id="rId53" xr:uid="{B62F220A-1A42-4FD2-8723-D237899EF131}"/>
    <hyperlink ref="F214" r:id="rId54" xr:uid="{F0FBC3C2-D954-43B2-A084-5D2C488B93CE}"/>
  </hyperlinks>
  <pageMargins left="0.25" right="0.25" top="0.75" bottom="0.75" header="0.3" footer="0.3"/>
  <pageSetup paperSize="8" fitToHeight="0" orientation="landscape" horizontalDpi="2400" verticalDpi="2400" r:id="rId55"/>
  <drawing r:id="rId56"/>
  <extLst>
    <ext xmlns:x14="http://schemas.microsoft.com/office/spreadsheetml/2009/9/main" uri="{CCE6A557-97BC-4b89-ADB6-D9C93CAAB3DF}">
      <x14:dataValidations xmlns:xm="http://schemas.microsoft.com/office/excel/2006/main" count="4">
        <x14:dataValidation type="list" operator="equal" showInputMessage="1" showErrorMessage="1" errorTitle="Saisie erronée" error="Entrée non-valide" promptTitle="Veuillez indiquer la devise" prompt="Saisissez les 3 lettres du code-devise de l’ISO." xr:uid="{DEE8F900-F35E-4EF6-932B-6FF76D2CB843}">
          <x14:formula1>
            <xm:f>'C:\Users\kr65\Downloads\SD\2.0\[Summary Data 2.0 data validation french translation.xlsm]Lists'!#REF!</xm:f>
          </x14:formula1>
          <xm:sqref>F141</xm:sqref>
        </x14:dataValidation>
        <x14:dataValidation type="list" allowBlank="1" showInputMessage="1" showErrorMessage="1" xr:uid="{4215E324-BDE3-41DD-A41F-93FBAA18ACEB}">
          <x14:formula1>
            <xm:f>'C:\Users\kr65\Downloads\SD\2.0\[Summary Data 2.0 data validation french translation.xlsm]Lists'!#REF!</xm:f>
          </x14:formula1>
          <xm:sqref>D23:D24 D30:D31 D199 D210 D216</xm:sqref>
        </x14:dataValidation>
        <x14:dataValidation type="list" operator="equal" showInputMessage="1" showErrorMessage="1" errorTitle="Saisie erronée" error="Entrée non-valide" promptTitle="Veuillez indiquer la devise" prompt="Saisissez les 3 lettres du code-devise de l’ISO." xr:uid="{FFBB2FB2-6E8A-40CC-8813-CE60DCA5D114}">
          <x14:formula1>
            <xm:f>Listes!$I$11:$I$168</xm:f>
          </x14:formula1>
          <xm:sqref>F87 F89 F91 F93 F140 F103 F109 F111 F113 F115 F117:F119 F121 F136 F138 F95</xm:sqref>
        </x14:dataValidation>
        <x14:dataValidation type="list" showInputMessage="1" showErrorMessage="1" errorTitle="Matière première non-reconnue" error="Veuillez sélectionner une matière première parmi la liste des matières premières du menu déroulant" promptTitle="Veuillez sélectionner la matière" prompt="Veuillez sélectionner la matière première dans le menu déroulant" xr:uid="{0641AB4C-B0A6-4E2A-AD11-889587150CFE}">
          <x14:formula1>
            <xm:f>Listes!$P$3:$P$73</xm:f>
          </x14:formula1>
          <xm:sqref>B133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1:L707"/>
  <sheetViews>
    <sheetView showGridLines="0" tabSelected="1" topLeftCell="A124" zoomScale="70" zoomScaleNormal="70" workbookViewId="0">
      <selection activeCell="D126" sqref="D126"/>
    </sheetView>
  </sheetViews>
  <sheetFormatPr baseColWidth="10" defaultColWidth="4" defaultRowHeight="24" customHeight="1" x14ac:dyDescent="0.25"/>
  <cols>
    <col min="1" max="1" width="4" style="12"/>
    <col min="2" max="2" width="69.5703125" style="12" customWidth="1"/>
    <col min="3" max="3" width="53.7109375" style="12" customWidth="1"/>
    <col min="4" max="4" width="26" style="12" customWidth="1"/>
    <col min="5" max="5" width="39.7109375" style="12" customWidth="1"/>
    <col min="6" max="6" width="44.140625" style="12" bestFit="1" customWidth="1"/>
    <col min="7" max="7" width="40.5703125" style="12" customWidth="1"/>
    <col min="8" max="8" width="37.42578125" style="12" bestFit="1" customWidth="1"/>
    <col min="9" max="9" width="27.85546875" style="12" bestFit="1" customWidth="1"/>
    <col min="10" max="10" width="12.28515625" style="12" customWidth="1"/>
    <col min="11" max="11" width="47.7109375" style="12" bestFit="1" customWidth="1"/>
    <col min="12" max="16384" width="4" style="12"/>
  </cols>
  <sheetData>
    <row r="1" spans="2:10" ht="15.75" hidden="1" customHeight="1" x14ac:dyDescent="0.25"/>
    <row r="2" spans="2:10" ht="16.5" hidden="1" x14ac:dyDescent="0.25"/>
    <row r="3" spans="2:10" ht="16.5" hidden="1" x14ac:dyDescent="0.25">
      <c r="C3" s="13"/>
      <c r="D3" s="13"/>
      <c r="E3" s="13" t="s">
        <v>2172</v>
      </c>
    </row>
    <row r="4" spans="2:10" ht="16.5" hidden="1" x14ac:dyDescent="0.25">
      <c r="C4" s="13"/>
      <c r="D4" s="13"/>
      <c r="E4" s="13">
        <f>Introduction!G4</f>
        <v>46037</v>
      </c>
    </row>
    <row r="5" spans="2:10" ht="16.5" hidden="1" x14ac:dyDescent="0.25"/>
    <row r="6" spans="2:10" ht="16.5" hidden="1" x14ac:dyDescent="0.25"/>
    <row r="7" spans="2:10" ht="16.5" x14ac:dyDescent="0.25"/>
    <row r="8" spans="2:10" ht="16.5" x14ac:dyDescent="0.25">
      <c r="B8" s="15" t="s">
        <v>2318</v>
      </c>
      <c r="C8" s="74"/>
      <c r="D8" s="74"/>
      <c r="E8" s="74"/>
    </row>
    <row r="9" spans="2:10" ht="17.100000000000001" customHeight="1" x14ac:dyDescent="0.25">
      <c r="B9" s="73" t="s">
        <v>2173</v>
      </c>
      <c r="C9" s="182"/>
      <c r="D9" s="73"/>
      <c r="E9" s="182"/>
      <c r="F9" s="183"/>
      <c r="G9" s="183"/>
      <c r="H9" s="183"/>
    </row>
    <row r="10" spans="2:10" ht="30.6" customHeight="1" x14ac:dyDescent="0.25">
      <c r="B10" s="400" t="s">
        <v>2319</v>
      </c>
      <c r="C10" s="400"/>
      <c r="D10" s="396"/>
      <c r="E10" s="278"/>
      <c r="F10" s="44"/>
      <c r="G10" s="44"/>
      <c r="H10" s="44"/>
    </row>
    <row r="11" spans="2:10" ht="31.15" customHeight="1" x14ac:dyDescent="0.25">
      <c r="B11" s="400" t="s">
        <v>2320</v>
      </c>
      <c r="C11" s="400"/>
      <c r="D11" s="396"/>
      <c r="E11" s="278"/>
      <c r="F11" s="44"/>
      <c r="G11" s="44"/>
      <c r="H11" s="44"/>
    </row>
    <row r="12" spans="2:10" ht="50.1" customHeight="1" x14ac:dyDescent="0.25">
      <c r="B12" s="400" t="s">
        <v>2321</v>
      </c>
      <c r="C12" s="400"/>
      <c r="D12" s="396"/>
      <c r="E12" s="278"/>
      <c r="F12" s="44"/>
      <c r="G12" s="44"/>
      <c r="H12" s="44"/>
    </row>
    <row r="13" spans="2:10" ht="27" customHeight="1" x14ac:dyDescent="0.25">
      <c r="B13" s="400" t="s">
        <v>2322</v>
      </c>
      <c r="C13" s="400"/>
      <c r="D13" s="396"/>
      <c r="E13" s="278"/>
      <c r="F13" s="44"/>
      <c r="G13" s="44"/>
      <c r="H13" s="44"/>
    </row>
    <row r="14" spans="2:10" ht="16.5" x14ac:dyDescent="0.3">
      <c r="B14" s="184" t="s">
        <v>2323</v>
      </c>
      <c r="C14" s="76"/>
      <c r="D14" s="76"/>
      <c r="E14" s="76"/>
      <c r="F14" s="77"/>
      <c r="G14" s="77"/>
      <c r="H14" s="77"/>
      <c r="I14" s="77"/>
      <c r="J14" s="77"/>
    </row>
    <row r="15" spans="2:10" ht="16.5" x14ac:dyDescent="0.25"/>
    <row r="16" spans="2:10" ht="24.75" thickBot="1" x14ac:dyDescent="0.3">
      <c r="B16" s="397" t="s">
        <v>2324</v>
      </c>
      <c r="C16" s="397"/>
      <c r="D16" s="397"/>
      <c r="E16" s="397"/>
    </row>
    <row r="17" spans="2:12" s="83" customFormat="1" ht="25.5" customHeight="1" thickBot="1" x14ac:dyDescent="0.3">
      <c r="B17" s="398" t="s">
        <v>2070</v>
      </c>
      <c r="C17" s="398"/>
      <c r="D17" s="398"/>
      <c r="E17" s="398"/>
    </row>
    <row r="18" spans="2:12" s="56" customFormat="1" ht="16.5" x14ac:dyDescent="0.25">
      <c r="B18" s="399"/>
      <c r="C18" s="399"/>
      <c r="D18" s="399"/>
      <c r="E18" s="399"/>
    </row>
    <row r="19" spans="2:12" s="56" customFormat="1" ht="19.5" x14ac:dyDescent="0.25">
      <c r="B19" s="236" t="s">
        <v>2325</v>
      </c>
      <c r="C19" s="214"/>
      <c r="D19" s="237"/>
      <c r="E19" s="237"/>
      <c r="F19" s="185"/>
    </row>
    <row r="20" spans="2:12" s="56" customFormat="1" ht="33" x14ac:dyDescent="0.25">
      <c r="B20" s="12" t="s">
        <v>2071</v>
      </c>
      <c r="C20" s="12" t="s">
        <v>2119</v>
      </c>
      <c r="D20" s="36" t="s">
        <v>2326</v>
      </c>
      <c r="E20" s="12" t="s">
        <v>2327</v>
      </c>
      <c r="F20" s="185"/>
      <c r="G20" s="187"/>
    </row>
    <row r="21" spans="2:12" s="56" customFormat="1" ht="16.5" x14ac:dyDescent="0.25">
      <c r="B21" s="12" t="s">
        <v>2556</v>
      </c>
      <c r="C21" s="12" t="s">
        <v>2122</v>
      </c>
      <c r="D21" s="56" t="s">
        <v>2643</v>
      </c>
      <c r="E21" s="188">
        <v>2275928052</v>
      </c>
      <c r="F21" s="187"/>
      <c r="G21" s="187"/>
    </row>
    <row r="22" spans="2:12" s="56" customFormat="1" ht="16.5" x14ac:dyDescent="0.25">
      <c r="B22" s="56" t="s">
        <v>2583</v>
      </c>
      <c r="C22" s="56" t="s">
        <v>2122</v>
      </c>
      <c r="D22" s="56" t="s">
        <v>2643</v>
      </c>
      <c r="E22" s="188">
        <v>1189785076</v>
      </c>
      <c r="F22" s="187"/>
      <c r="G22" s="12"/>
      <c r="J22" s="185"/>
      <c r="K22" s="185"/>
      <c r="L22" s="185"/>
    </row>
    <row r="23" spans="2:12" s="56" customFormat="1" ht="16.5" x14ac:dyDescent="0.25">
      <c r="B23" s="56" t="s">
        <v>2593</v>
      </c>
      <c r="C23" s="56" t="s">
        <v>2122</v>
      </c>
      <c r="D23" s="56" t="s">
        <v>2643</v>
      </c>
      <c r="E23" s="188">
        <v>809829313</v>
      </c>
      <c r="F23" s="187"/>
      <c r="G23" s="12"/>
      <c r="J23" s="187"/>
      <c r="K23" s="187"/>
      <c r="L23" s="187"/>
    </row>
    <row r="24" spans="2:12" s="56" customFormat="1" ht="16.5" x14ac:dyDescent="0.25">
      <c r="B24" s="56" t="s">
        <v>2626</v>
      </c>
      <c r="C24" s="56" t="s">
        <v>2125</v>
      </c>
      <c r="D24" s="56" t="s">
        <v>2763</v>
      </c>
      <c r="E24" s="188">
        <v>463777259</v>
      </c>
      <c r="J24" s="187"/>
      <c r="K24" s="187"/>
      <c r="L24" s="187"/>
    </row>
    <row r="25" spans="2:12" s="56" customFormat="1" ht="16.5" x14ac:dyDescent="0.25">
      <c r="B25" s="56" t="s">
        <v>2623</v>
      </c>
      <c r="C25" s="56" t="s">
        <v>2124</v>
      </c>
      <c r="D25" s="56" t="s">
        <v>2643</v>
      </c>
      <c r="E25" s="188">
        <v>365494410</v>
      </c>
      <c r="J25" s="187"/>
      <c r="K25" s="187"/>
      <c r="L25" s="187"/>
    </row>
    <row r="26" spans="2:12" s="56" customFormat="1" ht="16.5" x14ac:dyDescent="0.25">
      <c r="B26" s="56" t="s">
        <v>2624</v>
      </c>
      <c r="C26" s="56" t="s">
        <v>2122</v>
      </c>
      <c r="D26" s="56" t="s">
        <v>2643</v>
      </c>
      <c r="E26" s="188">
        <v>146979646</v>
      </c>
      <c r="J26" s="187"/>
      <c r="K26" s="187"/>
      <c r="L26" s="187"/>
    </row>
    <row r="27" spans="2:12" s="56" customFormat="1" ht="16.5" x14ac:dyDescent="0.25">
      <c r="B27" s="56" t="s">
        <v>2617</v>
      </c>
      <c r="C27" s="56" t="s">
        <v>2124</v>
      </c>
      <c r="D27" s="56" t="s">
        <v>2643</v>
      </c>
      <c r="E27" s="188">
        <v>119997977</v>
      </c>
      <c r="J27" s="187"/>
      <c r="K27" s="187"/>
      <c r="L27" s="187"/>
    </row>
    <row r="28" spans="2:12" s="56" customFormat="1" ht="16.5" x14ac:dyDescent="0.25">
      <c r="B28" s="56" t="s">
        <v>2558</v>
      </c>
      <c r="C28" s="56" t="s">
        <v>2121</v>
      </c>
      <c r="D28" s="56" t="s">
        <v>2643</v>
      </c>
      <c r="E28" s="188">
        <v>60229479</v>
      </c>
      <c r="J28" s="187"/>
      <c r="K28" s="187"/>
      <c r="L28" s="187"/>
    </row>
    <row r="29" spans="2:12" s="56" customFormat="1" ht="16.5" x14ac:dyDescent="0.25">
      <c r="B29" s="56" t="s">
        <v>2566</v>
      </c>
      <c r="C29" s="56" t="s">
        <v>2122</v>
      </c>
      <c r="D29" s="56" t="s">
        <v>2643</v>
      </c>
      <c r="E29" s="188">
        <v>46347708</v>
      </c>
      <c r="J29" s="187"/>
      <c r="K29" s="187"/>
      <c r="L29" s="187"/>
    </row>
    <row r="30" spans="2:12" s="56" customFormat="1" ht="16.5" x14ac:dyDescent="0.25">
      <c r="B30" s="56" t="s">
        <v>2568</v>
      </c>
      <c r="C30" s="56" t="s">
        <v>2124</v>
      </c>
      <c r="D30" s="56" t="s">
        <v>2643</v>
      </c>
      <c r="E30" s="188">
        <v>45403855</v>
      </c>
      <c r="J30" s="187"/>
      <c r="K30" s="187"/>
      <c r="L30" s="187"/>
    </row>
    <row r="31" spans="2:12" s="56" customFormat="1" ht="16.5" x14ac:dyDescent="0.25">
      <c r="B31" s="56" t="s">
        <v>3073</v>
      </c>
      <c r="C31" s="56" t="s">
        <v>2124</v>
      </c>
      <c r="D31" s="56" t="s">
        <v>2643</v>
      </c>
      <c r="E31" s="188">
        <v>39038111</v>
      </c>
      <c r="J31" s="187"/>
      <c r="K31" s="187"/>
      <c r="L31" s="187"/>
    </row>
    <row r="32" spans="2:12" s="56" customFormat="1" ht="16.5" x14ac:dyDescent="0.25">
      <c r="B32" s="56" t="s">
        <v>2561</v>
      </c>
      <c r="C32" s="56" t="s">
        <v>2122</v>
      </c>
      <c r="D32" s="56" t="s">
        <v>2643</v>
      </c>
      <c r="E32" s="188">
        <v>27429141</v>
      </c>
      <c r="J32" s="187"/>
      <c r="K32" s="187"/>
      <c r="L32" s="187"/>
    </row>
    <row r="33" spans="2:12" s="56" customFormat="1" ht="16.5" x14ac:dyDescent="0.25">
      <c r="B33" s="56" t="s">
        <v>2577</v>
      </c>
      <c r="C33" s="56" t="s">
        <v>2124</v>
      </c>
      <c r="D33" s="56" t="s">
        <v>2643</v>
      </c>
      <c r="E33" s="188">
        <v>26578340</v>
      </c>
      <c r="J33" s="187"/>
      <c r="K33" s="187"/>
      <c r="L33" s="187"/>
    </row>
    <row r="34" spans="2:12" s="56" customFormat="1" ht="16.5" x14ac:dyDescent="0.25">
      <c r="B34" s="56" t="s">
        <v>3074</v>
      </c>
      <c r="C34" s="56" t="s">
        <v>2124</v>
      </c>
      <c r="D34" s="56" t="s">
        <v>2643</v>
      </c>
      <c r="E34" s="188">
        <v>20000000</v>
      </c>
      <c r="J34" s="187"/>
      <c r="K34" s="187"/>
      <c r="L34" s="187"/>
    </row>
    <row r="35" spans="2:12" s="56" customFormat="1" ht="16.5" x14ac:dyDescent="0.25">
      <c r="B35" s="56" t="s">
        <v>2563</v>
      </c>
      <c r="C35" s="56" t="s">
        <v>2122</v>
      </c>
      <c r="D35" s="56" t="s">
        <v>2643</v>
      </c>
      <c r="E35" s="188">
        <v>19632064</v>
      </c>
      <c r="J35" s="187"/>
      <c r="K35" s="187"/>
      <c r="L35" s="187"/>
    </row>
    <row r="36" spans="2:12" s="56" customFormat="1" ht="16.5" x14ac:dyDescent="0.25">
      <c r="B36" s="56" t="s">
        <v>2609</v>
      </c>
      <c r="C36" s="56" t="s">
        <v>2124</v>
      </c>
      <c r="D36" s="56" t="s">
        <v>2643</v>
      </c>
      <c r="E36" s="188">
        <v>13784691</v>
      </c>
      <c r="J36" s="187"/>
      <c r="K36" s="187"/>
      <c r="L36" s="187"/>
    </row>
    <row r="37" spans="2:12" s="56" customFormat="1" ht="16.5" x14ac:dyDescent="0.25">
      <c r="B37" s="56" t="s">
        <v>3075</v>
      </c>
      <c r="C37" s="56" t="s">
        <v>2124</v>
      </c>
      <c r="D37" s="56" t="s">
        <v>2643</v>
      </c>
      <c r="E37" s="188">
        <v>13006499</v>
      </c>
      <c r="J37" s="187"/>
      <c r="K37" s="187"/>
      <c r="L37" s="187"/>
    </row>
    <row r="38" spans="2:12" s="56" customFormat="1" ht="16.5" x14ac:dyDescent="0.25">
      <c r="B38" s="56" t="s">
        <v>2638</v>
      </c>
      <c r="C38" s="56" t="s">
        <v>2124</v>
      </c>
      <c r="D38" s="56" t="s">
        <v>2643</v>
      </c>
      <c r="E38" s="188">
        <v>12399478</v>
      </c>
      <c r="J38" s="187"/>
      <c r="K38" s="187"/>
      <c r="L38" s="187"/>
    </row>
    <row r="39" spans="2:12" s="56" customFormat="1" ht="16.5" x14ac:dyDescent="0.25">
      <c r="B39" s="56" t="s">
        <v>2641</v>
      </c>
      <c r="C39" s="56" t="s">
        <v>2125</v>
      </c>
      <c r="D39" s="56" t="s">
        <v>2978</v>
      </c>
      <c r="E39" s="188">
        <v>11570000</v>
      </c>
      <c r="J39" s="187"/>
      <c r="K39" s="187"/>
      <c r="L39" s="187"/>
    </row>
    <row r="40" spans="2:12" s="56" customFormat="1" ht="16.5" x14ac:dyDescent="0.25">
      <c r="B40" s="56" t="s">
        <v>3076</v>
      </c>
      <c r="C40" s="56" t="s">
        <v>2124</v>
      </c>
      <c r="D40" s="56" t="s">
        <v>2643</v>
      </c>
      <c r="E40" s="188">
        <v>10404892</v>
      </c>
      <c r="J40" s="187"/>
      <c r="K40" s="187"/>
      <c r="L40" s="187"/>
    </row>
    <row r="41" spans="2:12" s="56" customFormat="1" ht="16.5" x14ac:dyDescent="0.25">
      <c r="B41" s="56" t="s">
        <v>3077</v>
      </c>
      <c r="C41" s="56" t="s">
        <v>2122</v>
      </c>
      <c r="D41" s="56" t="s">
        <v>2643</v>
      </c>
      <c r="E41" s="188">
        <v>7898937</v>
      </c>
      <c r="J41" s="187"/>
      <c r="K41" s="187"/>
      <c r="L41" s="187"/>
    </row>
    <row r="42" spans="2:12" s="56" customFormat="1" ht="16.5" x14ac:dyDescent="0.25">
      <c r="B42" s="56" t="s">
        <v>3078</v>
      </c>
      <c r="C42" s="56" t="s">
        <v>2124</v>
      </c>
      <c r="D42" s="56" t="s">
        <v>2643</v>
      </c>
      <c r="E42" s="188">
        <v>7664141</v>
      </c>
      <c r="J42" s="187"/>
      <c r="K42" s="187"/>
      <c r="L42" s="187"/>
    </row>
    <row r="43" spans="2:12" s="56" customFormat="1" ht="16.5" x14ac:dyDescent="0.25">
      <c r="B43" s="56" t="s">
        <v>3079</v>
      </c>
      <c r="C43" s="56" t="s">
        <v>2124</v>
      </c>
      <c r="D43" s="56" t="s">
        <v>2643</v>
      </c>
      <c r="E43" s="188">
        <v>7131349</v>
      </c>
      <c r="J43" s="187"/>
      <c r="K43" s="187"/>
      <c r="L43" s="187"/>
    </row>
    <row r="44" spans="2:12" s="56" customFormat="1" ht="16.5" x14ac:dyDescent="0.25">
      <c r="B44" s="56" t="s">
        <v>2615</v>
      </c>
      <c r="C44" s="56" t="s">
        <v>2124</v>
      </c>
      <c r="D44" s="56" t="s">
        <v>2643</v>
      </c>
      <c r="E44" s="188">
        <v>6443016</v>
      </c>
      <c r="J44" s="187"/>
      <c r="K44" s="187"/>
      <c r="L44" s="187"/>
    </row>
    <row r="45" spans="2:12" s="56" customFormat="1" ht="16.5" x14ac:dyDescent="0.25">
      <c r="B45" s="56" t="s">
        <v>3080</v>
      </c>
      <c r="C45" s="56" t="s">
        <v>2124</v>
      </c>
      <c r="D45" s="56" t="s">
        <v>2643</v>
      </c>
      <c r="E45" s="188">
        <v>6333865</v>
      </c>
      <c r="J45" s="187"/>
      <c r="K45" s="187"/>
      <c r="L45" s="187"/>
    </row>
    <row r="46" spans="2:12" s="56" customFormat="1" ht="16.5" x14ac:dyDescent="0.25">
      <c r="B46" s="56" t="s">
        <v>2637</v>
      </c>
      <c r="C46" s="56" t="s">
        <v>2124</v>
      </c>
      <c r="D46" s="56" t="s">
        <v>2643</v>
      </c>
      <c r="E46" s="188">
        <v>6227673</v>
      </c>
      <c r="J46" s="187"/>
      <c r="K46" s="187"/>
      <c r="L46" s="187"/>
    </row>
    <row r="47" spans="2:12" s="56" customFormat="1" ht="16.5" x14ac:dyDescent="0.25">
      <c r="B47" s="56" t="s">
        <v>2642</v>
      </c>
      <c r="C47" s="56" t="s">
        <v>2124</v>
      </c>
      <c r="D47" s="56" t="s">
        <v>2643</v>
      </c>
      <c r="E47" s="188">
        <v>6168814</v>
      </c>
      <c r="J47" s="187"/>
      <c r="K47" s="187"/>
      <c r="L47" s="187"/>
    </row>
    <row r="48" spans="2:12" s="56" customFormat="1" ht="16.5" x14ac:dyDescent="0.25">
      <c r="B48" s="56" t="s">
        <v>2576</v>
      </c>
      <c r="C48" s="56" t="s">
        <v>2124</v>
      </c>
      <c r="D48" s="56" t="s">
        <v>2643</v>
      </c>
      <c r="E48" s="188">
        <v>5177729</v>
      </c>
      <c r="J48" s="187"/>
      <c r="K48" s="187"/>
      <c r="L48" s="187"/>
    </row>
    <row r="49" spans="2:12" s="56" customFormat="1" ht="16.5" x14ac:dyDescent="0.25">
      <c r="B49" s="56" t="s">
        <v>2582</v>
      </c>
      <c r="C49" s="56" t="s">
        <v>2124</v>
      </c>
      <c r="D49" s="56" t="s">
        <v>2643</v>
      </c>
      <c r="E49" s="188">
        <v>4863403</v>
      </c>
      <c r="J49" s="187"/>
      <c r="K49" s="187"/>
      <c r="L49" s="187"/>
    </row>
    <row r="50" spans="2:12" s="56" customFormat="1" ht="16.5" x14ac:dyDescent="0.25">
      <c r="B50" s="56" t="s">
        <v>3081</v>
      </c>
      <c r="C50" s="56" t="s">
        <v>2124</v>
      </c>
      <c r="D50" s="56" t="s">
        <v>2643</v>
      </c>
      <c r="E50" s="188">
        <v>4847513</v>
      </c>
      <c r="J50" s="187"/>
      <c r="K50" s="187"/>
      <c r="L50" s="187"/>
    </row>
    <row r="51" spans="2:12" s="56" customFormat="1" ht="16.5" x14ac:dyDescent="0.25">
      <c r="B51" s="56" t="s">
        <v>3082</v>
      </c>
      <c r="C51" s="56" t="s">
        <v>2124</v>
      </c>
      <c r="D51" s="56" t="s">
        <v>2643</v>
      </c>
      <c r="E51" s="188">
        <v>4556513</v>
      </c>
      <c r="J51" s="187"/>
      <c r="K51" s="187"/>
      <c r="L51" s="187"/>
    </row>
    <row r="52" spans="2:12" s="56" customFormat="1" ht="16.5" x14ac:dyDescent="0.25">
      <c r="B52" s="56" t="s">
        <v>3083</v>
      </c>
      <c r="C52" s="56" t="s">
        <v>2124</v>
      </c>
      <c r="D52" s="56" t="s">
        <v>2643</v>
      </c>
      <c r="E52" s="188">
        <v>4047931</v>
      </c>
      <c r="J52" s="187"/>
      <c r="K52" s="187"/>
      <c r="L52" s="187"/>
    </row>
    <row r="53" spans="2:12" s="56" customFormat="1" ht="16.5" x14ac:dyDescent="0.25">
      <c r="B53" s="56" t="s">
        <v>2634</v>
      </c>
      <c r="C53" s="56" t="s">
        <v>2124</v>
      </c>
      <c r="D53" s="56" t="s">
        <v>2643</v>
      </c>
      <c r="E53" s="188">
        <v>3757927</v>
      </c>
      <c r="J53" s="187"/>
      <c r="K53" s="187"/>
      <c r="L53" s="187"/>
    </row>
    <row r="54" spans="2:12" s="56" customFormat="1" ht="16.5" x14ac:dyDescent="0.25">
      <c r="B54" s="56" t="s">
        <v>2580</v>
      </c>
      <c r="C54" s="56" t="s">
        <v>2124</v>
      </c>
      <c r="D54" s="56" t="s">
        <v>2643</v>
      </c>
      <c r="E54" s="188">
        <v>3663607</v>
      </c>
      <c r="J54" s="187"/>
      <c r="K54" s="187"/>
      <c r="L54" s="187"/>
    </row>
    <row r="55" spans="2:12" s="56" customFormat="1" ht="16.5" x14ac:dyDescent="0.25">
      <c r="B55" s="56" t="s">
        <v>2633</v>
      </c>
      <c r="C55" s="56" t="s">
        <v>2124</v>
      </c>
      <c r="D55" s="56" t="s">
        <v>2643</v>
      </c>
      <c r="E55" s="188">
        <v>3101924</v>
      </c>
      <c r="J55" s="187"/>
      <c r="K55" s="187"/>
      <c r="L55" s="187"/>
    </row>
    <row r="56" spans="2:12" s="56" customFormat="1" ht="16.5" x14ac:dyDescent="0.25">
      <c r="B56" s="56" t="s">
        <v>3084</v>
      </c>
      <c r="C56" s="56" t="s">
        <v>2124</v>
      </c>
      <c r="D56" s="56" t="s">
        <v>2643</v>
      </c>
      <c r="E56" s="188">
        <v>2904223</v>
      </c>
      <c r="J56" s="187"/>
      <c r="K56" s="187"/>
      <c r="L56" s="187"/>
    </row>
    <row r="57" spans="2:12" s="56" customFormat="1" ht="16.5" x14ac:dyDescent="0.25">
      <c r="B57" s="56" t="s">
        <v>2632</v>
      </c>
      <c r="C57" s="56" t="s">
        <v>2125</v>
      </c>
      <c r="D57" s="56" t="s">
        <v>2964</v>
      </c>
      <c r="E57" s="188">
        <v>2743987</v>
      </c>
      <c r="J57" s="187"/>
      <c r="K57" s="187"/>
      <c r="L57" s="187"/>
    </row>
    <row r="58" spans="2:12" s="56" customFormat="1" ht="16.5" x14ac:dyDescent="0.25">
      <c r="B58" s="56" t="s">
        <v>3085</v>
      </c>
      <c r="C58" s="56" t="s">
        <v>2124</v>
      </c>
      <c r="D58" s="56" t="s">
        <v>2643</v>
      </c>
      <c r="E58" s="188">
        <v>2452321</v>
      </c>
      <c r="J58" s="187"/>
      <c r="K58" s="187"/>
      <c r="L58" s="187"/>
    </row>
    <row r="59" spans="2:12" s="56" customFormat="1" ht="16.5" x14ac:dyDescent="0.25">
      <c r="B59" s="56" t="s">
        <v>3086</v>
      </c>
      <c r="C59" s="56" t="s">
        <v>2124</v>
      </c>
      <c r="D59" s="56" t="s">
        <v>2643</v>
      </c>
      <c r="E59" s="188">
        <v>2433827</v>
      </c>
      <c r="J59" s="187"/>
      <c r="K59" s="187"/>
      <c r="L59" s="187"/>
    </row>
    <row r="60" spans="2:12" s="56" customFormat="1" ht="16.5" x14ac:dyDescent="0.25">
      <c r="B60" s="56" t="s">
        <v>3087</v>
      </c>
      <c r="C60" s="56" t="s">
        <v>2124</v>
      </c>
      <c r="D60" s="56" t="s">
        <v>2643</v>
      </c>
      <c r="E60" s="188">
        <v>2261092</v>
      </c>
      <c r="J60" s="187"/>
      <c r="K60" s="187"/>
      <c r="L60" s="187"/>
    </row>
    <row r="61" spans="2:12" s="56" customFormat="1" ht="16.5" x14ac:dyDescent="0.25">
      <c r="B61" s="56" t="s">
        <v>3088</v>
      </c>
      <c r="C61" s="56" t="s">
        <v>2124</v>
      </c>
      <c r="D61" s="56" t="s">
        <v>2643</v>
      </c>
      <c r="E61" s="188">
        <v>2253719</v>
      </c>
      <c r="J61" s="187"/>
      <c r="K61" s="187"/>
      <c r="L61" s="187"/>
    </row>
    <row r="62" spans="2:12" s="56" customFormat="1" ht="16.5" x14ac:dyDescent="0.25">
      <c r="B62" s="56" t="s">
        <v>3089</v>
      </c>
      <c r="C62" s="56" t="s">
        <v>2124</v>
      </c>
      <c r="D62" s="56" t="s">
        <v>2643</v>
      </c>
      <c r="E62" s="188">
        <v>2105337</v>
      </c>
      <c r="J62" s="187"/>
      <c r="K62" s="187"/>
      <c r="L62" s="187"/>
    </row>
    <row r="63" spans="2:12" s="56" customFormat="1" ht="16.5" x14ac:dyDescent="0.25">
      <c r="B63" s="56" t="s">
        <v>3090</v>
      </c>
      <c r="C63" s="56" t="s">
        <v>2124</v>
      </c>
      <c r="D63" s="56" t="s">
        <v>2643</v>
      </c>
      <c r="E63" s="188">
        <v>2050000</v>
      </c>
      <c r="J63" s="187"/>
      <c r="K63" s="187"/>
      <c r="L63" s="187"/>
    </row>
    <row r="64" spans="2:12" s="56" customFormat="1" ht="16.5" x14ac:dyDescent="0.25">
      <c r="B64" s="56" t="s">
        <v>2581</v>
      </c>
      <c r="C64" s="56" t="s">
        <v>2124</v>
      </c>
      <c r="D64" s="56" t="s">
        <v>2643</v>
      </c>
      <c r="E64" s="188">
        <v>1977152</v>
      </c>
      <c r="J64" s="187"/>
      <c r="K64" s="187"/>
      <c r="L64" s="187"/>
    </row>
    <row r="65" spans="2:12" s="56" customFormat="1" ht="16.5" x14ac:dyDescent="0.25">
      <c r="B65" s="56" t="s">
        <v>3091</v>
      </c>
      <c r="C65" s="56" t="s">
        <v>2124</v>
      </c>
      <c r="D65" s="56" t="s">
        <v>2643</v>
      </c>
      <c r="E65" s="188">
        <v>1958333</v>
      </c>
      <c r="J65" s="187"/>
      <c r="K65" s="187"/>
      <c r="L65" s="187"/>
    </row>
    <row r="66" spans="2:12" s="56" customFormat="1" ht="16.5" x14ac:dyDescent="0.25">
      <c r="B66" s="56" t="s">
        <v>3092</v>
      </c>
      <c r="C66" s="56" t="s">
        <v>2124</v>
      </c>
      <c r="D66" s="56" t="s">
        <v>2643</v>
      </c>
      <c r="E66" s="188">
        <v>1919981</v>
      </c>
      <c r="J66" s="187"/>
      <c r="K66" s="187"/>
      <c r="L66" s="187"/>
    </row>
    <row r="67" spans="2:12" s="56" customFormat="1" ht="16.5" x14ac:dyDescent="0.25">
      <c r="B67" s="56" t="s">
        <v>2640</v>
      </c>
      <c r="C67" s="56" t="s">
        <v>2125</v>
      </c>
      <c r="D67" s="56" t="s">
        <v>2971</v>
      </c>
      <c r="E67" s="188">
        <v>1775371</v>
      </c>
      <c r="J67" s="187"/>
      <c r="K67" s="187"/>
      <c r="L67" s="187"/>
    </row>
    <row r="68" spans="2:12" s="56" customFormat="1" ht="16.5" x14ac:dyDescent="0.25">
      <c r="B68" s="56" t="s">
        <v>2622</v>
      </c>
      <c r="C68" s="56" t="s">
        <v>2124</v>
      </c>
      <c r="D68" s="56" t="s">
        <v>2643</v>
      </c>
      <c r="E68" s="188">
        <v>1437517</v>
      </c>
      <c r="J68" s="187"/>
      <c r="K68" s="187"/>
      <c r="L68" s="187"/>
    </row>
    <row r="69" spans="2:12" s="56" customFormat="1" ht="16.5" x14ac:dyDescent="0.25">
      <c r="B69" s="56" t="s">
        <v>3093</v>
      </c>
      <c r="C69" s="56" t="s">
        <v>2124</v>
      </c>
      <c r="D69" s="56" t="s">
        <v>2643</v>
      </c>
      <c r="E69" s="188">
        <v>1201829</v>
      </c>
      <c r="J69" s="187"/>
      <c r="K69" s="187"/>
      <c r="L69" s="187"/>
    </row>
    <row r="70" spans="2:12" s="56" customFormat="1" ht="16.5" x14ac:dyDescent="0.25">
      <c r="B70" s="56" t="s">
        <v>3094</v>
      </c>
      <c r="C70" s="56" t="s">
        <v>2124</v>
      </c>
      <c r="D70" s="56" t="s">
        <v>2643</v>
      </c>
      <c r="E70" s="188">
        <v>1147976</v>
      </c>
      <c r="J70" s="187"/>
      <c r="K70" s="187"/>
      <c r="L70" s="187"/>
    </row>
    <row r="71" spans="2:12" s="56" customFormat="1" ht="16.5" x14ac:dyDescent="0.25">
      <c r="B71" s="56" t="s">
        <v>2572</v>
      </c>
      <c r="C71" s="56" t="s">
        <v>2125</v>
      </c>
      <c r="D71" s="56" t="s">
        <v>2821</v>
      </c>
      <c r="E71" s="188">
        <v>1100502</v>
      </c>
      <c r="J71" s="187"/>
      <c r="K71" s="187"/>
      <c r="L71" s="187"/>
    </row>
    <row r="72" spans="2:12" s="56" customFormat="1" ht="16.5" x14ac:dyDescent="0.25">
      <c r="B72" s="56" t="s">
        <v>3095</v>
      </c>
      <c r="C72" s="56" t="s">
        <v>2124</v>
      </c>
      <c r="D72" s="56" t="s">
        <v>2643</v>
      </c>
      <c r="E72" s="188">
        <v>1053675</v>
      </c>
      <c r="J72" s="187"/>
      <c r="K72" s="187"/>
      <c r="L72" s="187"/>
    </row>
    <row r="73" spans="2:12" s="56" customFormat="1" ht="16.5" x14ac:dyDescent="0.25">
      <c r="B73" s="56" t="s">
        <v>3096</v>
      </c>
      <c r="C73" s="56" t="s">
        <v>2124</v>
      </c>
      <c r="D73" s="56" t="s">
        <v>2643</v>
      </c>
      <c r="E73" s="188">
        <v>1000000</v>
      </c>
      <c r="J73" s="187"/>
      <c r="K73" s="187"/>
      <c r="L73" s="187"/>
    </row>
    <row r="74" spans="2:12" s="56" customFormat="1" ht="16.5" x14ac:dyDescent="0.25">
      <c r="B74" s="56" t="s">
        <v>3097</v>
      </c>
      <c r="C74" s="56" t="s">
        <v>2124</v>
      </c>
      <c r="D74" s="56" t="s">
        <v>2643</v>
      </c>
      <c r="E74" s="188">
        <v>1000000</v>
      </c>
      <c r="J74" s="187"/>
      <c r="K74" s="187"/>
      <c r="L74" s="187"/>
    </row>
    <row r="75" spans="2:12" s="56" customFormat="1" ht="16.5" x14ac:dyDescent="0.25">
      <c r="B75" s="56" t="s">
        <v>3098</v>
      </c>
      <c r="C75" s="56" t="s">
        <v>2124</v>
      </c>
      <c r="D75" s="56" t="s">
        <v>2643</v>
      </c>
      <c r="E75" s="188">
        <v>837968</v>
      </c>
      <c r="J75" s="187"/>
      <c r="K75" s="187"/>
      <c r="L75" s="187"/>
    </row>
    <row r="76" spans="2:12" s="56" customFormat="1" ht="16.5" x14ac:dyDescent="0.25">
      <c r="B76" s="56" t="s">
        <v>2579</v>
      </c>
      <c r="C76" s="56" t="s">
        <v>2124</v>
      </c>
      <c r="D76" s="56" t="s">
        <v>2643</v>
      </c>
      <c r="E76" s="188">
        <v>821771</v>
      </c>
      <c r="J76" s="187"/>
      <c r="K76" s="187"/>
      <c r="L76" s="187"/>
    </row>
    <row r="77" spans="2:12" s="56" customFormat="1" ht="16.5" x14ac:dyDescent="0.25">
      <c r="B77" s="56" t="s">
        <v>3099</v>
      </c>
      <c r="C77" s="56" t="s">
        <v>2124</v>
      </c>
      <c r="D77" s="56" t="s">
        <v>2643</v>
      </c>
      <c r="E77" s="188">
        <v>805247</v>
      </c>
      <c r="J77" s="187"/>
      <c r="K77" s="187"/>
      <c r="L77" s="187"/>
    </row>
    <row r="78" spans="2:12" s="56" customFormat="1" ht="16.5" x14ac:dyDescent="0.25">
      <c r="B78" s="56" t="s">
        <v>2578</v>
      </c>
      <c r="C78" s="56" t="s">
        <v>2124</v>
      </c>
      <c r="D78" s="56" t="s">
        <v>2643</v>
      </c>
      <c r="E78" s="188">
        <v>678922</v>
      </c>
      <c r="J78" s="187"/>
      <c r="K78" s="187"/>
      <c r="L78" s="187"/>
    </row>
    <row r="79" spans="2:12" s="56" customFormat="1" ht="16.5" x14ac:dyDescent="0.25">
      <c r="B79" s="56" t="s">
        <v>2639</v>
      </c>
      <c r="C79" s="56" t="s">
        <v>2124</v>
      </c>
      <c r="D79" s="56" t="s">
        <v>2643</v>
      </c>
      <c r="E79" s="188">
        <v>645672</v>
      </c>
      <c r="J79" s="187"/>
      <c r="K79" s="187"/>
      <c r="L79" s="187"/>
    </row>
    <row r="80" spans="2:12" s="56" customFormat="1" ht="16.5" x14ac:dyDescent="0.25">
      <c r="B80" s="56" t="s">
        <v>3100</v>
      </c>
      <c r="C80" s="56" t="s">
        <v>2124</v>
      </c>
      <c r="D80" s="56" t="s">
        <v>2643</v>
      </c>
      <c r="E80" s="188">
        <v>600000</v>
      </c>
      <c r="J80" s="187"/>
      <c r="K80" s="187"/>
      <c r="L80" s="187"/>
    </row>
    <row r="81" spans="2:12" s="56" customFormat="1" ht="16.5" x14ac:dyDescent="0.25">
      <c r="B81" s="56" t="s">
        <v>3101</v>
      </c>
      <c r="C81" s="56" t="s">
        <v>2124</v>
      </c>
      <c r="D81" s="56" t="s">
        <v>2643</v>
      </c>
      <c r="E81" s="188">
        <v>600000</v>
      </c>
      <c r="J81" s="187"/>
      <c r="K81" s="187"/>
      <c r="L81" s="187"/>
    </row>
    <row r="82" spans="2:12" s="56" customFormat="1" ht="16.5" x14ac:dyDescent="0.25">
      <c r="B82" s="56" t="s">
        <v>3102</v>
      </c>
      <c r="C82" s="56" t="s">
        <v>2124</v>
      </c>
      <c r="D82" s="56" t="s">
        <v>2643</v>
      </c>
      <c r="E82" s="188">
        <v>533564</v>
      </c>
      <c r="J82" s="187"/>
      <c r="K82" s="187"/>
      <c r="L82" s="187"/>
    </row>
    <row r="83" spans="2:12" s="56" customFormat="1" ht="16.5" x14ac:dyDescent="0.25">
      <c r="B83" s="56" t="s">
        <v>2569</v>
      </c>
      <c r="C83" s="56" t="s">
        <v>2124</v>
      </c>
      <c r="D83" s="56" t="s">
        <v>2643</v>
      </c>
      <c r="E83" s="188">
        <v>516541</v>
      </c>
      <c r="J83" s="187"/>
      <c r="K83" s="187"/>
      <c r="L83" s="187"/>
    </row>
    <row r="84" spans="2:12" s="56" customFormat="1" ht="16.5" x14ac:dyDescent="0.25">
      <c r="B84" s="56" t="s">
        <v>3103</v>
      </c>
      <c r="C84" s="56" t="s">
        <v>2124</v>
      </c>
      <c r="D84" s="56" t="s">
        <v>2643</v>
      </c>
      <c r="E84" s="188">
        <v>500000</v>
      </c>
      <c r="J84" s="187"/>
      <c r="K84" s="187"/>
      <c r="L84" s="187"/>
    </row>
    <row r="85" spans="2:12" s="56" customFormat="1" ht="16.5" x14ac:dyDescent="0.25">
      <c r="B85" s="56" t="s">
        <v>3104</v>
      </c>
      <c r="C85" s="56" t="s">
        <v>2124</v>
      </c>
      <c r="D85" s="56" t="s">
        <v>2643</v>
      </c>
      <c r="E85" s="188">
        <v>500000</v>
      </c>
      <c r="J85" s="187"/>
      <c r="K85" s="187"/>
      <c r="L85" s="187"/>
    </row>
    <row r="86" spans="2:12" s="56" customFormat="1" ht="16.5" x14ac:dyDescent="0.25">
      <c r="B86" s="56" t="s">
        <v>2571</v>
      </c>
      <c r="C86" s="56" t="s">
        <v>2124</v>
      </c>
      <c r="D86" s="56" t="s">
        <v>2643</v>
      </c>
      <c r="E86" s="188">
        <v>451971</v>
      </c>
      <c r="J86" s="187"/>
      <c r="K86" s="187"/>
      <c r="L86" s="187"/>
    </row>
    <row r="87" spans="2:12" s="56" customFormat="1" ht="16.5" x14ac:dyDescent="0.25">
      <c r="B87" s="56" t="s">
        <v>3105</v>
      </c>
      <c r="C87" s="56" t="s">
        <v>2124</v>
      </c>
      <c r="D87" s="56" t="s">
        <v>2643</v>
      </c>
      <c r="E87" s="188">
        <v>423204</v>
      </c>
      <c r="J87" s="187"/>
      <c r="K87" s="187"/>
      <c r="L87" s="187"/>
    </row>
    <row r="88" spans="2:12" s="56" customFormat="1" ht="16.5" x14ac:dyDescent="0.25">
      <c r="B88" s="56" t="s">
        <v>3106</v>
      </c>
      <c r="C88" s="56" t="s">
        <v>2124</v>
      </c>
      <c r="D88" s="56" t="s">
        <v>2643</v>
      </c>
      <c r="E88" s="188">
        <v>400000</v>
      </c>
      <c r="J88" s="187"/>
      <c r="K88" s="187"/>
      <c r="L88" s="187"/>
    </row>
    <row r="89" spans="2:12" s="56" customFormat="1" ht="16.5" x14ac:dyDescent="0.25">
      <c r="B89" s="56" t="s">
        <v>3107</v>
      </c>
      <c r="C89" s="56" t="s">
        <v>2124</v>
      </c>
      <c r="D89" s="56" t="s">
        <v>2643</v>
      </c>
      <c r="E89" s="188">
        <v>396211</v>
      </c>
      <c r="J89" s="187"/>
      <c r="K89" s="187"/>
      <c r="L89" s="187"/>
    </row>
    <row r="90" spans="2:12" s="56" customFormat="1" ht="16.5" x14ac:dyDescent="0.25">
      <c r="B90" s="56" t="s">
        <v>2570</v>
      </c>
      <c r="C90" s="56" t="s">
        <v>2124</v>
      </c>
      <c r="D90" s="56" t="s">
        <v>2643</v>
      </c>
      <c r="E90" s="188">
        <v>357156</v>
      </c>
      <c r="J90" s="187"/>
      <c r="K90" s="187"/>
      <c r="L90" s="187"/>
    </row>
    <row r="91" spans="2:12" s="56" customFormat="1" ht="16.5" x14ac:dyDescent="0.25">
      <c r="B91" s="56" t="s">
        <v>3108</v>
      </c>
      <c r="C91" s="56" t="s">
        <v>2124</v>
      </c>
      <c r="D91" s="56" t="s">
        <v>2643</v>
      </c>
      <c r="E91" s="188">
        <v>289428</v>
      </c>
      <c r="J91" s="187"/>
      <c r="K91" s="187"/>
      <c r="L91" s="187"/>
    </row>
    <row r="92" spans="2:12" s="56" customFormat="1" ht="16.5" x14ac:dyDescent="0.25">
      <c r="B92" s="56" t="s">
        <v>3109</v>
      </c>
      <c r="C92" s="56" t="s">
        <v>2124</v>
      </c>
      <c r="D92" s="56" t="s">
        <v>2643</v>
      </c>
      <c r="E92" s="188">
        <v>280000</v>
      </c>
      <c r="J92" s="187"/>
      <c r="K92" s="187"/>
      <c r="L92" s="187"/>
    </row>
    <row r="93" spans="2:12" s="56" customFormat="1" ht="16.5" x14ac:dyDescent="0.25">
      <c r="B93" s="56" t="s">
        <v>2616</v>
      </c>
      <c r="C93" s="56" t="s">
        <v>2124</v>
      </c>
      <c r="D93" s="56" t="s">
        <v>2643</v>
      </c>
      <c r="E93" s="188">
        <v>272057</v>
      </c>
      <c r="J93" s="187"/>
      <c r="K93" s="187"/>
      <c r="L93" s="187"/>
    </row>
    <row r="94" spans="2:12" s="56" customFormat="1" ht="16.5" x14ac:dyDescent="0.25">
      <c r="B94" s="56" t="s">
        <v>3110</v>
      </c>
      <c r="C94" s="56" t="s">
        <v>2124</v>
      </c>
      <c r="D94" s="56" t="s">
        <v>2643</v>
      </c>
      <c r="E94" s="188">
        <v>263624</v>
      </c>
      <c r="J94" s="187"/>
      <c r="K94" s="187"/>
      <c r="L94" s="187"/>
    </row>
    <row r="95" spans="2:12" s="56" customFormat="1" ht="16.5" x14ac:dyDescent="0.25">
      <c r="B95" s="56" t="s">
        <v>2613</v>
      </c>
      <c r="C95" s="56" t="s">
        <v>2124</v>
      </c>
      <c r="D95" s="56" t="s">
        <v>2643</v>
      </c>
      <c r="E95" s="188">
        <v>252117</v>
      </c>
      <c r="J95" s="187"/>
      <c r="K95" s="187"/>
      <c r="L95" s="187"/>
    </row>
    <row r="96" spans="2:12" s="56" customFormat="1" ht="16.5" x14ac:dyDescent="0.25">
      <c r="B96" s="56" t="s">
        <v>2630</v>
      </c>
      <c r="C96" s="56" t="s">
        <v>2125</v>
      </c>
      <c r="D96" s="56" t="s">
        <v>2974</v>
      </c>
      <c r="E96" s="188">
        <v>215000</v>
      </c>
      <c r="J96" s="187"/>
      <c r="K96" s="187"/>
      <c r="L96" s="187"/>
    </row>
    <row r="97" spans="2:12" s="56" customFormat="1" ht="16.5" x14ac:dyDescent="0.25">
      <c r="B97" s="56" t="s">
        <v>3111</v>
      </c>
      <c r="C97" s="56" t="s">
        <v>2124</v>
      </c>
      <c r="D97" s="56" t="s">
        <v>2643</v>
      </c>
      <c r="E97" s="188">
        <v>210935</v>
      </c>
      <c r="J97" s="187"/>
      <c r="K97" s="187"/>
      <c r="L97" s="187"/>
    </row>
    <row r="98" spans="2:12" s="56" customFormat="1" ht="16.5" x14ac:dyDescent="0.25">
      <c r="B98" s="56" t="s">
        <v>3112</v>
      </c>
      <c r="C98" s="56" t="s">
        <v>2124</v>
      </c>
      <c r="D98" s="56" t="s">
        <v>2643</v>
      </c>
      <c r="E98" s="188">
        <v>200000</v>
      </c>
      <c r="J98" s="187"/>
      <c r="K98" s="187"/>
      <c r="L98" s="187"/>
    </row>
    <row r="99" spans="2:12" s="56" customFormat="1" ht="16.5" x14ac:dyDescent="0.25">
      <c r="B99" s="56" t="s">
        <v>2636</v>
      </c>
      <c r="C99" s="56" t="s">
        <v>2124</v>
      </c>
      <c r="D99" s="56" t="s">
        <v>2643</v>
      </c>
      <c r="E99" s="188">
        <v>155116</v>
      </c>
      <c r="J99" s="187"/>
      <c r="K99" s="187"/>
      <c r="L99" s="187"/>
    </row>
    <row r="100" spans="2:12" s="56" customFormat="1" ht="16.5" x14ac:dyDescent="0.25">
      <c r="B100" s="56" t="s">
        <v>3113</v>
      </c>
      <c r="C100" s="56" t="s">
        <v>2124</v>
      </c>
      <c r="D100" s="56" t="s">
        <v>2643</v>
      </c>
      <c r="E100" s="188">
        <v>148774</v>
      </c>
      <c r="J100" s="187"/>
      <c r="K100" s="187"/>
      <c r="L100" s="187"/>
    </row>
    <row r="101" spans="2:12" s="56" customFormat="1" ht="16.5" x14ac:dyDescent="0.25">
      <c r="B101" s="56" t="s">
        <v>3114</v>
      </c>
      <c r="C101" s="56" t="s">
        <v>2124</v>
      </c>
      <c r="D101" s="56" t="s">
        <v>2643</v>
      </c>
      <c r="E101" s="188">
        <v>124318</v>
      </c>
      <c r="J101" s="187"/>
      <c r="K101" s="187"/>
      <c r="L101" s="187"/>
    </row>
    <row r="102" spans="2:12" s="56" customFormat="1" ht="16.5" x14ac:dyDescent="0.25">
      <c r="B102" s="56" t="s">
        <v>3115</v>
      </c>
      <c r="C102" s="56" t="s">
        <v>2124</v>
      </c>
      <c r="D102" s="56" t="s">
        <v>2643</v>
      </c>
      <c r="E102" s="188">
        <v>100000</v>
      </c>
      <c r="J102" s="187"/>
      <c r="K102" s="187"/>
      <c r="L102" s="187"/>
    </row>
    <row r="103" spans="2:12" s="56" customFormat="1" ht="16.5" x14ac:dyDescent="0.25">
      <c r="B103" s="56" t="s">
        <v>2635</v>
      </c>
      <c r="C103" s="56" t="s">
        <v>2124</v>
      </c>
      <c r="D103" s="56" t="s">
        <v>2643</v>
      </c>
      <c r="E103" s="188">
        <v>65814</v>
      </c>
      <c r="J103" s="187"/>
      <c r="K103" s="187"/>
      <c r="L103" s="187"/>
    </row>
    <row r="104" spans="2:12" s="56" customFormat="1" ht="16.5" x14ac:dyDescent="0.25">
      <c r="B104" s="56" t="s">
        <v>3116</v>
      </c>
      <c r="C104" s="56" t="s">
        <v>2124</v>
      </c>
      <c r="D104" s="56" t="s">
        <v>2643</v>
      </c>
      <c r="E104" s="188">
        <v>62191</v>
      </c>
      <c r="J104" s="187"/>
      <c r="K104" s="187"/>
      <c r="L104" s="187"/>
    </row>
    <row r="105" spans="2:12" s="56" customFormat="1" ht="16.5" x14ac:dyDescent="0.25">
      <c r="B105" s="56" t="s">
        <v>3117</v>
      </c>
      <c r="C105" s="56" t="s">
        <v>2124</v>
      </c>
      <c r="D105" s="56" t="s">
        <v>2643</v>
      </c>
      <c r="E105" s="188">
        <v>56802</v>
      </c>
      <c r="J105" s="187"/>
      <c r="K105" s="187"/>
      <c r="L105" s="187"/>
    </row>
    <row r="106" spans="2:12" s="56" customFormat="1" ht="16.5" x14ac:dyDescent="0.25">
      <c r="B106" s="56" t="s">
        <v>2557</v>
      </c>
      <c r="C106" s="56" t="s">
        <v>2122</v>
      </c>
      <c r="D106" s="56" t="s">
        <v>2643</v>
      </c>
      <c r="E106" s="188">
        <v>55895</v>
      </c>
      <c r="J106" s="187"/>
      <c r="K106" s="187"/>
      <c r="L106" s="187"/>
    </row>
    <row r="107" spans="2:12" s="56" customFormat="1" ht="16.5" x14ac:dyDescent="0.25">
      <c r="B107" s="56" t="s">
        <v>3118</v>
      </c>
      <c r="C107" s="56" t="s">
        <v>2124</v>
      </c>
      <c r="D107" s="56" t="s">
        <v>2643</v>
      </c>
      <c r="E107" s="188">
        <v>52000</v>
      </c>
      <c r="J107" s="187"/>
      <c r="K107" s="187"/>
      <c r="L107" s="187"/>
    </row>
    <row r="108" spans="2:12" s="56" customFormat="1" ht="16.5" x14ac:dyDescent="0.25">
      <c r="B108" s="56" t="s">
        <v>3119</v>
      </c>
      <c r="C108" s="56" t="s">
        <v>2124</v>
      </c>
      <c r="D108" s="56" t="s">
        <v>2643</v>
      </c>
      <c r="E108" s="188">
        <v>32209</v>
      </c>
      <c r="J108" s="187"/>
      <c r="K108" s="187"/>
      <c r="L108" s="187"/>
    </row>
    <row r="109" spans="2:12" s="56" customFormat="1" ht="16.5" x14ac:dyDescent="0.25">
      <c r="B109" s="56" t="s">
        <v>3120</v>
      </c>
      <c r="C109" s="56" t="s">
        <v>2124</v>
      </c>
      <c r="D109" s="56" t="s">
        <v>2643</v>
      </c>
      <c r="E109" s="188">
        <v>8708</v>
      </c>
      <c r="J109" s="187"/>
      <c r="K109" s="187"/>
      <c r="L109" s="187"/>
    </row>
    <row r="110" spans="2:12" s="56" customFormat="1" ht="16.5" x14ac:dyDescent="0.25">
      <c r="B110" s="56" t="s">
        <v>3121</v>
      </c>
      <c r="C110" s="56" t="s">
        <v>2124</v>
      </c>
      <c r="D110" s="56" t="s">
        <v>2643</v>
      </c>
      <c r="E110" s="188">
        <v>7925</v>
      </c>
      <c r="J110" s="187"/>
      <c r="K110" s="187"/>
      <c r="L110" s="187"/>
    </row>
    <row r="111" spans="2:12" s="56" customFormat="1" ht="16.5" x14ac:dyDescent="0.25">
      <c r="E111" s="188"/>
      <c r="J111" s="187"/>
      <c r="K111" s="187"/>
      <c r="L111" s="187"/>
    </row>
    <row r="112" spans="2:12" s="56" customFormat="1" ht="16.5" x14ac:dyDescent="0.25">
      <c r="E112" s="188">
        <f>SUBTOTAL(109,Government_agencies[Total déclaré])</f>
        <v>5846198315</v>
      </c>
    </row>
    <row r="113" spans="2:9" s="56" customFormat="1" ht="16.5" x14ac:dyDescent="0.25"/>
    <row r="114" spans="2:9" s="56" customFormat="1" ht="16.5" x14ac:dyDescent="0.25"/>
    <row r="115" spans="2:9" s="56" customFormat="1" ht="20.25" thickBot="1" x14ac:dyDescent="0.3">
      <c r="B115" s="236" t="s">
        <v>2332</v>
      </c>
      <c r="C115" s="214"/>
      <c r="D115" s="214"/>
      <c r="E115" s="214"/>
      <c r="F115" s="214"/>
      <c r="G115" s="237"/>
      <c r="H115" s="237"/>
      <c r="I115" s="237"/>
    </row>
    <row r="116" spans="2:9" s="56" customFormat="1" ht="17.25" thickBot="1" x14ac:dyDescent="0.3">
      <c r="B116" s="240" t="s">
        <v>2328</v>
      </c>
      <c r="C116" s="240"/>
      <c r="D116" s="240"/>
      <c r="E116" s="33"/>
      <c r="F116" s="33"/>
      <c r="G116" s="238"/>
      <c r="H116" s="238"/>
      <c r="I116" s="238"/>
    </row>
    <row r="117" spans="2:9" s="56" customFormat="1" ht="49.5" x14ac:dyDescent="0.25">
      <c r="B117" s="241" t="s">
        <v>2329</v>
      </c>
      <c r="C117" s="242" t="s">
        <v>2330</v>
      </c>
      <c r="D117" s="243" t="s">
        <v>2331</v>
      </c>
      <c r="E117" s="33"/>
      <c r="F117" s="33"/>
      <c r="G117" s="238"/>
      <c r="H117" s="238"/>
      <c r="I117" s="238"/>
    </row>
    <row r="118" spans="2:9" s="56" customFormat="1" ht="19.5" x14ac:dyDescent="0.25">
      <c r="B118" s="239"/>
      <c r="C118" s="33"/>
      <c r="D118" s="33"/>
      <c r="E118" s="33"/>
      <c r="F118" s="33"/>
      <c r="G118" s="238"/>
      <c r="H118" s="238"/>
      <c r="I118" s="238"/>
    </row>
    <row r="119" spans="2:9" s="56" customFormat="1" ht="49.5" x14ac:dyDescent="0.25">
      <c r="B119" s="186" t="s">
        <v>2073</v>
      </c>
      <c r="C119" s="186" t="s">
        <v>2528</v>
      </c>
      <c r="D119" s="12" t="s">
        <v>2333</v>
      </c>
      <c r="E119" s="12" t="s">
        <v>1463</v>
      </c>
      <c r="F119" s="36" t="s">
        <v>2334</v>
      </c>
      <c r="G119" s="36" t="s">
        <v>2335</v>
      </c>
      <c r="H119" s="36" t="s">
        <v>2131</v>
      </c>
      <c r="I119" s="36" t="s">
        <v>2336</v>
      </c>
    </row>
    <row r="120" spans="2:9" s="56" customFormat="1" ht="16.5" x14ac:dyDescent="0.25">
      <c r="B120" s="12" t="s">
        <v>3002</v>
      </c>
      <c r="C120" s="12" t="s">
        <v>3041</v>
      </c>
      <c r="D120" s="12" t="s">
        <v>3003</v>
      </c>
      <c r="E120" s="12" t="s">
        <v>2096</v>
      </c>
      <c r="F120" s="12" t="s">
        <v>3051</v>
      </c>
      <c r="G120" s="189" t="s">
        <v>3042</v>
      </c>
      <c r="H120" s="189"/>
      <c r="I120" s="188">
        <v>1148645655</v>
      </c>
    </row>
    <row r="121" spans="2:9" s="56" customFormat="1" ht="16.5" x14ac:dyDescent="0.25">
      <c r="B121" s="12" t="s">
        <v>3122</v>
      </c>
      <c r="C121" s="12" t="s">
        <v>3041</v>
      </c>
      <c r="D121" s="56" t="s">
        <v>2799</v>
      </c>
      <c r="E121" s="12" t="s">
        <v>2096</v>
      </c>
      <c r="F121" s="12" t="s">
        <v>3051</v>
      </c>
      <c r="G121" s="189" t="s">
        <v>3123</v>
      </c>
      <c r="H121" s="189"/>
      <c r="I121" s="188">
        <v>655807389</v>
      </c>
    </row>
    <row r="122" spans="2:9" s="56" customFormat="1" ht="16.5" x14ac:dyDescent="0.25">
      <c r="B122" s="12" t="s">
        <v>3124</v>
      </c>
      <c r="C122" s="12" t="s">
        <v>3041</v>
      </c>
      <c r="D122" s="56" t="s">
        <v>2798</v>
      </c>
      <c r="E122" s="12" t="s">
        <v>2096</v>
      </c>
      <c r="F122" s="12" t="s">
        <v>3051</v>
      </c>
      <c r="G122" s="189"/>
      <c r="H122" s="189"/>
      <c r="I122" s="188">
        <v>512057520</v>
      </c>
    </row>
    <row r="123" spans="2:9" s="56" customFormat="1" ht="16.5" x14ac:dyDescent="0.25">
      <c r="B123" s="12" t="s">
        <v>3125</v>
      </c>
      <c r="C123" s="12" t="s">
        <v>3041</v>
      </c>
      <c r="D123" s="56" t="s">
        <v>2709</v>
      </c>
      <c r="E123" s="12" t="s">
        <v>2096</v>
      </c>
      <c r="F123" s="12" t="s">
        <v>3051</v>
      </c>
      <c r="G123" s="189"/>
      <c r="H123" s="189"/>
      <c r="I123" s="188">
        <v>288553303</v>
      </c>
    </row>
    <row r="124" spans="2:9" s="56" customFormat="1" ht="16.5" x14ac:dyDescent="0.25">
      <c r="B124" s="12" t="s">
        <v>3126</v>
      </c>
      <c r="C124" s="12" t="s">
        <v>3041</v>
      </c>
      <c r="D124" s="56" t="s">
        <v>2704</v>
      </c>
      <c r="E124" s="12" t="s">
        <v>2096</v>
      </c>
      <c r="F124" s="12" t="s">
        <v>3051</v>
      </c>
      <c r="G124" s="189"/>
      <c r="H124" s="189"/>
      <c r="I124" s="188">
        <v>242165676</v>
      </c>
    </row>
    <row r="125" spans="2:9" s="56" customFormat="1" ht="16.5" x14ac:dyDescent="0.25">
      <c r="B125" s="12" t="s">
        <v>3127</v>
      </c>
      <c r="C125" s="12" t="s">
        <v>3041</v>
      </c>
      <c r="D125" s="56" t="s">
        <v>2976</v>
      </c>
      <c r="E125" s="12" t="s">
        <v>2096</v>
      </c>
      <c r="F125" s="12" t="s">
        <v>3051</v>
      </c>
      <c r="G125" s="189"/>
      <c r="H125" s="189"/>
      <c r="I125" s="188">
        <v>233003853</v>
      </c>
    </row>
    <row r="126" spans="2:9" s="56" customFormat="1" ht="16.5" x14ac:dyDescent="0.25">
      <c r="B126" s="12" t="s">
        <v>2900</v>
      </c>
      <c r="C126" s="12" t="s">
        <v>3041</v>
      </c>
      <c r="D126" s="56" t="s">
        <v>2901</v>
      </c>
      <c r="E126" s="12" t="s">
        <v>2096</v>
      </c>
      <c r="F126" s="12" t="s">
        <v>3051</v>
      </c>
      <c r="G126" s="189" t="s">
        <v>3498</v>
      </c>
      <c r="H126" s="189"/>
      <c r="I126" s="188">
        <v>231116296</v>
      </c>
    </row>
    <row r="127" spans="2:9" s="56" customFormat="1" ht="16.5" x14ac:dyDescent="0.25">
      <c r="B127" s="12" t="s">
        <v>3128</v>
      </c>
      <c r="C127" s="12" t="s">
        <v>3041</v>
      </c>
      <c r="D127" s="56" t="s">
        <v>3482</v>
      </c>
      <c r="E127" s="12" t="s">
        <v>2096</v>
      </c>
      <c r="F127" s="12" t="s">
        <v>3053</v>
      </c>
      <c r="G127" s="189" t="s">
        <v>3497</v>
      </c>
      <c r="H127" s="189"/>
      <c r="I127" s="188">
        <v>194954327</v>
      </c>
    </row>
    <row r="128" spans="2:9" s="56" customFormat="1" ht="16.5" x14ac:dyDescent="0.25">
      <c r="B128" s="12" t="s">
        <v>3129</v>
      </c>
      <c r="C128" s="12" t="s">
        <v>3041</v>
      </c>
      <c r="D128" s="56" t="s">
        <v>2705</v>
      </c>
      <c r="E128" s="12" t="s">
        <v>2096</v>
      </c>
      <c r="F128" s="12" t="s">
        <v>3051</v>
      </c>
      <c r="G128" s="189"/>
      <c r="H128" s="189"/>
      <c r="I128" s="188">
        <v>182328449</v>
      </c>
    </row>
    <row r="129" spans="2:9" s="56" customFormat="1" ht="16.5" x14ac:dyDescent="0.25">
      <c r="B129" s="12" t="s">
        <v>2698</v>
      </c>
      <c r="C129" s="12" t="s">
        <v>3041</v>
      </c>
      <c r="D129" s="56" t="s">
        <v>2658</v>
      </c>
      <c r="E129" s="12" t="s">
        <v>2096</v>
      </c>
      <c r="F129" s="12" t="s">
        <v>3051</v>
      </c>
      <c r="G129" s="189" t="s">
        <v>3500</v>
      </c>
      <c r="H129" s="189"/>
      <c r="I129" s="188">
        <v>164622255</v>
      </c>
    </row>
    <row r="130" spans="2:9" s="56" customFormat="1" ht="16.5" x14ac:dyDescent="0.25">
      <c r="B130" s="12" t="s">
        <v>3130</v>
      </c>
      <c r="C130" s="12" t="s">
        <v>3041</v>
      </c>
      <c r="D130" s="56" t="s">
        <v>2657</v>
      </c>
      <c r="E130" s="12" t="s">
        <v>2096</v>
      </c>
      <c r="F130" s="12" t="s">
        <v>3054</v>
      </c>
      <c r="G130" s="189" t="s">
        <v>3499</v>
      </c>
      <c r="H130" s="189"/>
      <c r="I130" s="188">
        <v>131853287</v>
      </c>
    </row>
    <row r="131" spans="2:9" s="56" customFormat="1" ht="16.5" x14ac:dyDescent="0.25">
      <c r="B131" s="12" t="s">
        <v>3131</v>
      </c>
      <c r="C131" s="12" t="s">
        <v>3041</v>
      </c>
      <c r="D131" s="56" t="s">
        <v>2761</v>
      </c>
      <c r="E131" s="12" t="s">
        <v>2096</v>
      </c>
      <c r="F131" s="12" t="s">
        <v>3052</v>
      </c>
      <c r="G131" s="189"/>
      <c r="H131" s="189"/>
      <c r="I131" s="188">
        <v>93597239</v>
      </c>
    </row>
    <row r="132" spans="2:9" s="56" customFormat="1" ht="16.5" x14ac:dyDescent="0.25">
      <c r="B132" s="12" t="s">
        <v>2886</v>
      </c>
      <c r="C132" s="12" t="s">
        <v>3041</v>
      </c>
      <c r="D132" s="56" t="s">
        <v>2887</v>
      </c>
      <c r="E132" s="12" t="s">
        <v>2096</v>
      </c>
      <c r="F132" s="12" t="s">
        <v>3051</v>
      </c>
      <c r="G132" s="189"/>
      <c r="H132" s="189"/>
      <c r="I132" s="188">
        <v>89280765</v>
      </c>
    </row>
    <row r="133" spans="2:9" s="56" customFormat="1" ht="16.5" x14ac:dyDescent="0.25">
      <c r="B133" s="12" t="s">
        <v>3132</v>
      </c>
      <c r="C133" s="12" t="s">
        <v>3041</v>
      </c>
      <c r="D133" s="56" t="s">
        <v>2957</v>
      </c>
      <c r="E133" s="12" t="s">
        <v>2096</v>
      </c>
      <c r="F133" s="12" t="s">
        <v>3051</v>
      </c>
      <c r="G133" s="189"/>
      <c r="H133" s="189"/>
      <c r="I133" s="188">
        <v>86241983</v>
      </c>
    </row>
    <row r="134" spans="2:9" s="56" customFormat="1" ht="16.5" x14ac:dyDescent="0.25">
      <c r="B134" s="12" t="s">
        <v>3133</v>
      </c>
      <c r="C134" s="12" t="s">
        <v>3041</v>
      </c>
      <c r="D134" s="56" t="s">
        <v>2791</v>
      </c>
      <c r="E134" s="12" t="s">
        <v>2096</v>
      </c>
      <c r="F134" s="12" t="s">
        <v>3052</v>
      </c>
      <c r="G134" s="189"/>
      <c r="H134" s="189"/>
      <c r="I134" s="188">
        <v>81536702</v>
      </c>
    </row>
    <row r="135" spans="2:9" s="56" customFormat="1" ht="16.5" x14ac:dyDescent="0.25">
      <c r="B135" s="12" t="s">
        <v>2825</v>
      </c>
      <c r="C135" s="12" t="s">
        <v>3041</v>
      </c>
      <c r="D135" s="56" t="s">
        <v>2826</v>
      </c>
      <c r="E135" s="12" t="s">
        <v>2096</v>
      </c>
      <c r="F135" s="12" t="s">
        <v>3051</v>
      </c>
      <c r="G135" s="189"/>
      <c r="H135" s="189"/>
      <c r="I135" s="188">
        <v>80058049</v>
      </c>
    </row>
    <row r="136" spans="2:9" s="56" customFormat="1" ht="16.5" x14ac:dyDescent="0.25">
      <c r="B136" s="12" t="s">
        <v>2795</v>
      </c>
      <c r="C136" s="12" t="s">
        <v>3041</v>
      </c>
      <c r="D136" s="56" t="s">
        <v>2796</v>
      </c>
      <c r="E136" s="12" t="s">
        <v>2096</v>
      </c>
      <c r="F136" s="12" t="s">
        <v>3051</v>
      </c>
      <c r="G136" s="189"/>
      <c r="H136" s="189"/>
      <c r="I136" s="188">
        <v>72234236</v>
      </c>
    </row>
    <row r="137" spans="2:9" s="56" customFormat="1" ht="16.5" x14ac:dyDescent="0.25">
      <c r="B137" s="12" t="s">
        <v>2893</v>
      </c>
      <c r="C137" s="12" t="s">
        <v>3041</v>
      </c>
      <c r="D137" s="56" t="s">
        <v>2894</v>
      </c>
      <c r="E137" s="12" t="s">
        <v>1487</v>
      </c>
      <c r="F137" s="12" t="s">
        <v>1487</v>
      </c>
      <c r="G137" s="189"/>
      <c r="H137" s="189"/>
      <c r="I137" s="188">
        <v>69520599</v>
      </c>
    </row>
    <row r="138" spans="2:9" s="56" customFormat="1" ht="16.5" x14ac:dyDescent="0.25">
      <c r="B138" s="12" t="s">
        <v>2943</v>
      </c>
      <c r="C138" s="12" t="s">
        <v>3041</v>
      </c>
      <c r="D138" s="56" t="s">
        <v>2944</v>
      </c>
      <c r="E138" s="12" t="s">
        <v>2096</v>
      </c>
      <c r="F138" s="12" t="s">
        <v>3051</v>
      </c>
      <c r="G138" s="189"/>
      <c r="H138" s="189"/>
      <c r="I138" s="188">
        <v>62198694</v>
      </c>
    </row>
    <row r="139" spans="2:9" s="56" customFormat="1" ht="16.5" x14ac:dyDescent="0.25">
      <c r="B139" s="12" t="s">
        <v>2707</v>
      </c>
      <c r="C139" s="12" t="s">
        <v>3041</v>
      </c>
      <c r="D139" s="56" t="s">
        <v>2708</v>
      </c>
      <c r="E139" s="12" t="s">
        <v>2096</v>
      </c>
      <c r="F139" s="12" t="s">
        <v>3051</v>
      </c>
      <c r="G139" s="189"/>
      <c r="H139" s="189"/>
      <c r="I139" s="188">
        <v>60518060</v>
      </c>
    </row>
    <row r="140" spans="2:9" s="56" customFormat="1" ht="16.5" x14ac:dyDescent="0.25">
      <c r="B140" s="12" t="s">
        <v>2693</v>
      </c>
      <c r="C140" s="12" t="s">
        <v>3041</v>
      </c>
      <c r="D140" s="56" t="s">
        <v>3483</v>
      </c>
      <c r="E140" s="12" t="s">
        <v>2096</v>
      </c>
      <c r="F140" s="12" t="s">
        <v>3051</v>
      </c>
      <c r="G140" s="189"/>
      <c r="H140" s="189"/>
      <c r="I140" s="188">
        <v>56084334</v>
      </c>
    </row>
    <row r="141" spans="2:9" s="56" customFormat="1" ht="16.5" x14ac:dyDescent="0.25">
      <c r="B141" s="12" t="s">
        <v>2715</v>
      </c>
      <c r="C141" s="12" t="s">
        <v>3041</v>
      </c>
      <c r="D141" s="56" t="s">
        <v>2716</v>
      </c>
      <c r="E141" s="12" t="s">
        <v>2096</v>
      </c>
      <c r="F141" s="12" t="s">
        <v>3051</v>
      </c>
      <c r="G141" s="189"/>
      <c r="H141" s="189"/>
      <c r="I141" s="188">
        <v>54808561</v>
      </c>
    </row>
    <row r="142" spans="2:9" s="56" customFormat="1" ht="16.5" x14ac:dyDescent="0.25">
      <c r="B142" s="12" t="s">
        <v>2699</v>
      </c>
      <c r="C142" s="12" t="s">
        <v>3041</v>
      </c>
      <c r="D142" s="56" t="s">
        <v>2700</v>
      </c>
      <c r="E142" s="12" t="s">
        <v>2096</v>
      </c>
      <c r="F142" s="12" t="s">
        <v>3052</v>
      </c>
      <c r="G142" s="189"/>
      <c r="H142" s="189"/>
      <c r="I142" s="188">
        <v>48209608</v>
      </c>
    </row>
    <row r="143" spans="2:9" s="56" customFormat="1" ht="16.5" x14ac:dyDescent="0.25">
      <c r="B143" s="12" t="s">
        <v>2929</v>
      </c>
      <c r="C143" s="12" t="s">
        <v>3041</v>
      </c>
      <c r="D143" s="56" t="s">
        <v>2930</v>
      </c>
      <c r="E143" s="12" t="s">
        <v>1487</v>
      </c>
      <c r="F143" s="12" t="s">
        <v>1487</v>
      </c>
      <c r="G143" s="189"/>
      <c r="H143" s="189"/>
      <c r="I143" s="188">
        <v>47289404</v>
      </c>
    </row>
    <row r="144" spans="2:9" s="56" customFormat="1" ht="16.5" x14ac:dyDescent="0.25">
      <c r="B144" s="12" t="s">
        <v>3134</v>
      </c>
      <c r="C144" s="12" t="s">
        <v>3041</v>
      </c>
      <c r="D144" s="56" t="s">
        <v>2692</v>
      </c>
      <c r="E144" s="12" t="s">
        <v>2096</v>
      </c>
      <c r="F144" s="12" t="s">
        <v>3051</v>
      </c>
      <c r="G144" s="189"/>
      <c r="H144" s="189"/>
      <c r="I144" s="188">
        <v>47176415</v>
      </c>
    </row>
    <row r="145" spans="2:9" s="56" customFormat="1" ht="16.5" x14ac:dyDescent="0.25">
      <c r="B145" s="12" t="s">
        <v>3135</v>
      </c>
      <c r="C145" s="12" t="s">
        <v>3041</v>
      </c>
      <c r="D145" s="56" t="s">
        <v>2928</v>
      </c>
      <c r="E145" s="12" t="s">
        <v>1487</v>
      </c>
      <c r="F145" s="12" t="s">
        <v>1487</v>
      </c>
      <c r="G145" s="189"/>
      <c r="H145" s="189"/>
      <c r="I145" s="188">
        <v>44899488</v>
      </c>
    </row>
    <row r="146" spans="2:9" s="56" customFormat="1" ht="16.5" x14ac:dyDescent="0.25">
      <c r="B146" s="12" t="s">
        <v>3000</v>
      </c>
      <c r="C146" s="12" t="s">
        <v>3041</v>
      </c>
      <c r="D146" s="56" t="s">
        <v>3001</v>
      </c>
      <c r="E146" s="12" t="s">
        <v>2096</v>
      </c>
      <c r="F146" s="12" t="s">
        <v>3051</v>
      </c>
      <c r="G146" s="189"/>
      <c r="H146" s="189"/>
      <c r="I146" s="188">
        <v>44865661</v>
      </c>
    </row>
    <row r="147" spans="2:9" s="56" customFormat="1" ht="16.5" x14ac:dyDescent="0.25">
      <c r="B147" s="12" t="s">
        <v>2839</v>
      </c>
      <c r="C147" s="12" t="s">
        <v>3041</v>
      </c>
      <c r="D147" s="56" t="s">
        <v>2840</v>
      </c>
      <c r="E147" s="12" t="s">
        <v>1487</v>
      </c>
      <c r="F147" s="12" t="s">
        <v>1487</v>
      </c>
      <c r="G147" s="189"/>
      <c r="H147" s="189"/>
      <c r="I147" s="188">
        <v>43758302</v>
      </c>
    </row>
    <row r="148" spans="2:9" s="56" customFormat="1" ht="16.5" x14ac:dyDescent="0.25">
      <c r="B148" s="12" t="s">
        <v>3136</v>
      </c>
      <c r="C148" s="12" t="s">
        <v>3041</v>
      </c>
      <c r="D148" s="56" t="s">
        <v>2989</v>
      </c>
      <c r="E148" s="12" t="s">
        <v>2096</v>
      </c>
      <c r="F148" s="12" t="s">
        <v>3052</v>
      </c>
      <c r="G148" s="189"/>
      <c r="H148" s="189"/>
      <c r="I148" s="188">
        <v>42109143</v>
      </c>
    </row>
    <row r="149" spans="2:9" s="56" customFormat="1" ht="16.5" x14ac:dyDescent="0.25">
      <c r="B149" s="12" t="s">
        <v>3137</v>
      </c>
      <c r="C149" s="12" t="s">
        <v>3041</v>
      </c>
      <c r="D149" s="56" t="s">
        <v>2955</v>
      </c>
      <c r="E149" s="12" t="s">
        <v>2096</v>
      </c>
      <c r="F149" s="12" t="s">
        <v>3494</v>
      </c>
      <c r="G149" s="189"/>
      <c r="H149" s="189"/>
      <c r="I149" s="188">
        <v>40685227</v>
      </c>
    </row>
    <row r="150" spans="2:9" s="56" customFormat="1" ht="16.5" x14ac:dyDescent="0.25">
      <c r="B150" s="12" t="s">
        <v>3138</v>
      </c>
      <c r="C150" s="12" t="s">
        <v>3041</v>
      </c>
      <c r="D150" s="56" t="s">
        <v>2979</v>
      </c>
      <c r="E150" s="12" t="s">
        <v>2096</v>
      </c>
      <c r="F150" s="12" t="s">
        <v>3051</v>
      </c>
      <c r="G150" s="189"/>
      <c r="H150" s="189"/>
      <c r="I150" s="188">
        <v>40665293</v>
      </c>
    </row>
    <row r="151" spans="2:9" s="56" customFormat="1" ht="16.5" x14ac:dyDescent="0.25">
      <c r="B151" s="12" t="s">
        <v>3139</v>
      </c>
      <c r="C151" s="12" t="s">
        <v>3041</v>
      </c>
      <c r="D151" s="56" t="s">
        <v>2817</v>
      </c>
      <c r="E151" s="12" t="s">
        <v>2096</v>
      </c>
      <c r="F151" s="12" t="s">
        <v>3052</v>
      </c>
      <c r="G151" s="189"/>
      <c r="H151" s="189"/>
      <c r="I151" s="188">
        <v>38139686</v>
      </c>
    </row>
    <row r="152" spans="2:9" s="56" customFormat="1" ht="16.5" x14ac:dyDescent="0.25">
      <c r="B152" s="12" t="s">
        <v>3140</v>
      </c>
      <c r="C152" s="12" t="s">
        <v>3041</v>
      </c>
      <c r="D152" s="56" t="s">
        <v>2856</v>
      </c>
      <c r="E152" s="12" t="s">
        <v>2096</v>
      </c>
      <c r="F152" s="12" t="s">
        <v>3051</v>
      </c>
      <c r="G152" s="189"/>
      <c r="H152" s="189"/>
      <c r="I152" s="188">
        <v>34724770</v>
      </c>
    </row>
    <row r="153" spans="2:9" s="56" customFormat="1" ht="16.5" x14ac:dyDescent="0.25">
      <c r="B153" s="12" t="s">
        <v>2757</v>
      </c>
      <c r="C153" s="12" t="s">
        <v>3041</v>
      </c>
      <c r="D153" s="56" t="s">
        <v>2756</v>
      </c>
      <c r="E153" s="12" t="s">
        <v>2096</v>
      </c>
      <c r="F153" s="12" t="s">
        <v>3051</v>
      </c>
      <c r="G153" s="189"/>
      <c r="H153" s="189"/>
      <c r="I153" s="188">
        <v>31029166</v>
      </c>
    </row>
    <row r="154" spans="2:9" s="56" customFormat="1" ht="16.5" x14ac:dyDescent="0.25">
      <c r="B154" s="12" t="s">
        <v>3005</v>
      </c>
      <c r="C154" s="12" t="s">
        <v>3041</v>
      </c>
      <c r="D154" s="56" t="s">
        <v>3006</v>
      </c>
      <c r="E154" s="12" t="s">
        <v>2096</v>
      </c>
      <c r="F154" s="12" t="s">
        <v>3494</v>
      </c>
      <c r="G154" s="189"/>
      <c r="H154" s="189"/>
      <c r="I154" s="188">
        <v>30052112</v>
      </c>
    </row>
    <row r="155" spans="2:9" s="56" customFormat="1" ht="16.5" x14ac:dyDescent="0.25">
      <c r="B155" s="12" t="s">
        <v>3141</v>
      </c>
      <c r="C155" s="12" t="s">
        <v>3041</v>
      </c>
      <c r="D155" s="56" t="s">
        <v>2820</v>
      </c>
      <c r="E155" s="12" t="s">
        <v>2096</v>
      </c>
      <c r="F155" s="12" t="s">
        <v>3494</v>
      </c>
      <c r="G155" s="189"/>
      <c r="H155" s="189"/>
      <c r="I155" s="188">
        <v>29845694</v>
      </c>
    </row>
    <row r="156" spans="2:9" s="56" customFormat="1" ht="16.5" x14ac:dyDescent="0.25">
      <c r="B156" s="12" t="s">
        <v>2779</v>
      </c>
      <c r="C156" s="12" t="s">
        <v>3041</v>
      </c>
      <c r="D156" s="56" t="s">
        <v>2780</v>
      </c>
      <c r="E156" s="12" t="s">
        <v>2096</v>
      </c>
      <c r="F156" s="12" t="s">
        <v>3052</v>
      </c>
      <c r="G156" s="189"/>
      <c r="H156" s="189"/>
      <c r="I156" s="188">
        <v>29436887</v>
      </c>
    </row>
    <row r="157" spans="2:9" s="56" customFormat="1" ht="16.5" x14ac:dyDescent="0.25">
      <c r="B157" s="12" t="s">
        <v>3142</v>
      </c>
      <c r="C157" s="12" t="s">
        <v>3041</v>
      </c>
      <c r="D157" s="56" t="s">
        <v>2794</v>
      </c>
      <c r="E157" s="12" t="s">
        <v>2096</v>
      </c>
      <c r="F157" s="12" t="s">
        <v>3494</v>
      </c>
      <c r="G157" s="189"/>
      <c r="H157" s="189"/>
      <c r="I157" s="188">
        <v>28220485</v>
      </c>
    </row>
    <row r="158" spans="2:9" s="56" customFormat="1" ht="16.5" x14ac:dyDescent="0.25">
      <c r="B158" s="12" t="s">
        <v>3143</v>
      </c>
      <c r="C158" s="12" t="s">
        <v>3041</v>
      </c>
      <c r="D158" s="56" t="s">
        <v>2965</v>
      </c>
      <c r="E158" s="12" t="s">
        <v>2096</v>
      </c>
      <c r="F158" s="12" t="s">
        <v>3052</v>
      </c>
      <c r="G158" s="189"/>
      <c r="H158" s="189"/>
      <c r="I158" s="188">
        <v>28172699</v>
      </c>
    </row>
    <row r="159" spans="2:9" s="56" customFormat="1" ht="16.5" x14ac:dyDescent="0.25">
      <c r="B159" s="12" t="s">
        <v>3144</v>
      </c>
      <c r="C159" s="12" t="s">
        <v>3041</v>
      </c>
      <c r="D159" s="56" t="s">
        <v>2909</v>
      </c>
      <c r="E159" s="12" t="s">
        <v>2096</v>
      </c>
      <c r="F159" s="12" t="s">
        <v>3494</v>
      </c>
      <c r="G159" s="189"/>
      <c r="H159" s="189"/>
      <c r="I159" s="188">
        <v>27819297</v>
      </c>
    </row>
    <row r="160" spans="2:9" s="56" customFormat="1" ht="16.5" x14ac:dyDescent="0.25">
      <c r="B160" s="12" t="s">
        <v>3145</v>
      </c>
      <c r="C160" s="12" t="s">
        <v>3041</v>
      </c>
      <c r="D160" s="56" t="s">
        <v>2816</v>
      </c>
      <c r="E160" s="12" t="s">
        <v>2096</v>
      </c>
      <c r="F160" s="12" t="s">
        <v>3051</v>
      </c>
      <c r="G160" s="189"/>
      <c r="H160" s="189"/>
      <c r="I160" s="188">
        <v>26165987</v>
      </c>
    </row>
    <row r="161" spans="2:9" s="56" customFormat="1" ht="16.5" x14ac:dyDescent="0.25">
      <c r="B161" s="12" t="s">
        <v>2773</v>
      </c>
      <c r="C161" s="12" t="s">
        <v>3041</v>
      </c>
      <c r="D161" s="56" t="s">
        <v>2774</v>
      </c>
      <c r="E161" s="12" t="s">
        <v>2096</v>
      </c>
      <c r="F161" s="12" t="s">
        <v>3051</v>
      </c>
      <c r="G161" s="189"/>
      <c r="H161" s="189"/>
      <c r="I161" s="188">
        <v>25051140</v>
      </c>
    </row>
    <row r="162" spans="2:9" s="56" customFormat="1" ht="16.5" x14ac:dyDescent="0.25">
      <c r="B162" s="12" t="s">
        <v>2844</v>
      </c>
      <c r="C162" s="12" t="s">
        <v>3041</v>
      </c>
      <c r="D162" s="56" t="s">
        <v>3484</v>
      </c>
      <c r="E162" s="12" t="s">
        <v>2096</v>
      </c>
      <c r="F162" s="12" t="s">
        <v>3052</v>
      </c>
      <c r="G162" s="189"/>
      <c r="H162" s="189"/>
      <c r="I162" s="188">
        <v>24807388</v>
      </c>
    </row>
    <row r="163" spans="2:9" s="56" customFormat="1" ht="16.5" x14ac:dyDescent="0.25">
      <c r="B163" s="12" t="s">
        <v>3146</v>
      </c>
      <c r="C163" s="12" t="s">
        <v>3041</v>
      </c>
      <c r="D163" s="56" t="s">
        <v>2926</v>
      </c>
      <c r="E163" s="12" t="s">
        <v>1487</v>
      </c>
      <c r="F163" s="12" t="s">
        <v>1487</v>
      </c>
      <c r="G163" s="189"/>
      <c r="H163" s="189"/>
      <c r="I163" s="188">
        <v>22925811</v>
      </c>
    </row>
    <row r="164" spans="2:9" s="56" customFormat="1" ht="16.5" x14ac:dyDescent="0.25">
      <c r="B164" s="12" t="s">
        <v>3147</v>
      </c>
      <c r="C164" s="12" t="s">
        <v>3041</v>
      </c>
      <c r="D164" s="56" t="s">
        <v>2827</v>
      </c>
      <c r="E164" s="12" t="s">
        <v>2096</v>
      </c>
      <c r="F164" s="12" t="s">
        <v>3052</v>
      </c>
      <c r="G164" s="189" t="s">
        <v>3501</v>
      </c>
      <c r="H164" s="189"/>
      <c r="I164" s="188">
        <v>22038729</v>
      </c>
    </row>
    <row r="165" spans="2:9" s="56" customFormat="1" ht="16.5" x14ac:dyDescent="0.25">
      <c r="B165" s="12" t="s">
        <v>2947</v>
      </c>
      <c r="C165" s="12" t="s">
        <v>3041</v>
      </c>
      <c r="D165" s="56" t="s">
        <v>2948</v>
      </c>
      <c r="E165" s="12" t="s">
        <v>2096</v>
      </c>
      <c r="F165" s="12" t="s">
        <v>3494</v>
      </c>
      <c r="G165" s="189"/>
      <c r="H165" s="189"/>
      <c r="I165" s="188">
        <v>21014618</v>
      </c>
    </row>
    <row r="166" spans="2:9" s="56" customFormat="1" ht="16.5" x14ac:dyDescent="0.25">
      <c r="B166" s="12" t="s">
        <v>3148</v>
      </c>
      <c r="C166" s="12" t="s">
        <v>2125</v>
      </c>
      <c r="D166" s="56" t="s">
        <v>2763</v>
      </c>
      <c r="E166" s="12" t="s">
        <v>2096</v>
      </c>
      <c r="F166" s="12" t="s">
        <v>3051</v>
      </c>
      <c r="G166" s="189"/>
      <c r="H166" s="189"/>
      <c r="I166" s="188">
        <v>17397065</v>
      </c>
    </row>
    <row r="167" spans="2:9" s="56" customFormat="1" ht="16.5" x14ac:dyDescent="0.25">
      <c r="B167" s="12" t="s">
        <v>2968</v>
      </c>
      <c r="C167" s="12" t="s">
        <v>3041</v>
      </c>
      <c r="D167" s="56" t="s">
        <v>2969</v>
      </c>
      <c r="E167" s="12" t="s">
        <v>2096</v>
      </c>
      <c r="F167" s="12" t="s">
        <v>3494</v>
      </c>
      <c r="G167" s="189"/>
      <c r="H167" s="189"/>
      <c r="I167" s="188">
        <v>17081539</v>
      </c>
    </row>
    <row r="168" spans="2:9" s="56" customFormat="1" ht="16.5" x14ac:dyDescent="0.25">
      <c r="B168" s="12" t="s">
        <v>3149</v>
      </c>
      <c r="C168" s="12" t="s">
        <v>3041</v>
      </c>
      <c r="E168" s="12" t="s">
        <v>2096</v>
      </c>
      <c r="F168" s="12" t="s">
        <v>3494</v>
      </c>
      <c r="G168" s="189"/>
      <c r="H168" s="189"/>
      <c r="I168" s="188">
        <v>15958398</v>
      </c>
    </row>
    <row r="169" spans="2:9" s="56" customFormat="1" ht="16.5" x14ac:dyDescent="0.25">
      <c r="B169" s="12" t="s">
        <v>3150</v>
      </c>
      <c r="C169" s="12" t="s">
        <v>3041</v>
      </c>
      <c r="D169" s="56" t="s">
        <v>2877</v>
      </c>
      <c r="E169" s="12" t="s">
        <v>2096</v>
      </c>
      <c r="F169" s="12" t="s">
        <v>3494</v>
      </c>
      <c r="G169" s="189"/>
      <c r="H169" s="189"/>
      <c r="I169" s="188">
        <v>15304686</v>
      </c>
    </row>
    <row r="170" spans="2:9" s="56" customFormat="1" ht="16.5" x14ac:dyDescent="0.25">
      <c r="B170" s="12" t="s">
        <v>3151</v>
      </c>
      <c r="C170" s="12" t="s">
        <v>3041</v>
      </c>
      <c r="D170" s="56" t="s">
        <v>2790</v>
      </c>
      <c r="E170" s="12" t="s">
        <v>2096</v>
      </c>
      <c r="F170" s="12" t="s">
        <v>3494</v>
      </c>
      <c r="G170" s="189"/>
      <c r="H170" s="189"/>
      <c r="I170" s="188">
        <v>13754049</v>
      </c>
    </row>
    <row r="171" spans="2:9" s="56" customFormat="1" ht="16.5" x14ac:dyDescent="0.25">
      <c r="B171" s="12" t="s">
        <v>3152</v>
      </c>
      <c r="C171" s="12" t="s">
        <v>3041</v>
      </c>
      <c r="D171" s="56" t="s">
        <v>2722</v>
      </c>
      <c r="E171" s="12" t="s">
        <v>2096</v>
      </c>
      <c r="F171" s="12" t="s">
        <v>3494</v>
      </c>
      <c r="G171" s="189"/>
      <c r="H171" s="189"/>
      <c r="I171" s="188">
        <v>13483454</v>
      </c>
    </row>
    <row r="172" spans="2:9" s="56" customFormat="1" ht="16.5" x14ac:dyDescent="0.25">
      <c r="B172" s="12" t="s">
        <v>3153</v>
      </c>
      <c r="C172" s="12" t="s">
        <v>3041</v>
      </c>
      <c r="D172" s="56" t="s">
        <v>2678</v>
      </c>
      <c r="E172" s="12" t="s">
        <v>2096</v>
      </c>
      <c r="F172" s="12" t="s">
        <v>3494</v>
      </c>
      <c r="G172" s="189"/>
      <c r="H172" s="189"/>
      <c r="I172" s="188">
        <v>11243989</v>
      </c>
    </row>
    <row r="173" spans="2:9" s="56" customFormat="1" ht="16.5" x14ac:dyDescent="0.25">
      <c r="B173" s="12" t="s">
        <v>3154</v>
      </c>
      <c r="C173" s="12" t="s">
        <v>3041</v>
      </c>
      <c r="D173" s="56" t="s">
        <v>2815</v>
      </c>
      <c r="E173" s="12" t="s">
        <v>2096</v>
      </c>
      <c r="F173" s="12" t="s">
        <v>3494</v>
      </c>
      <c r="G173" s="189"/>
      <c r="H173" s="189"/>
      <c r="I173" s="188">
        <v>9457912</v>
      </c>
    </row>
    <row r="174" spans="2:9" s="56" customFormat="1" ht="16.5" x14ac:dyDescent="0.25">
      <c r="B174" s="12" t="s">
        <v>2814</v>
      </c>
      <c r="C174" s="12" t="s">
        <v>3041</v>
      </c>
      <c r="D174" s="56" t="s">
        <v>3451</v>
      </c>
      <c r="E174" s="12" t="s">
        <v>2096</v>
      </c>
      <c r="F174" s="12" t="s">
        <v>3494</v>
      </c>
      <c r="G174" s="189"/>
      <c r="H174" s="189"/>
      <c r="I174" s="188">
        <v>8985407</v>
      </c>
    </row>
    <row r="175" spans="2:9" s="56" customFormat="1" ht="16.5" x14ac:dyDescent="0.25">
      <c r="B175" s="12" t="s">
        <v>2743</v>
      </c>
      <c r="C175" s="12" t="s">
        <v>3041</v>
      </c>
      <c r="D175" s="56" t="s">
        <v>2744</v>
      </c>
      <c r="E175" s="12" t="s">
        <v>2096</v>
      </c>
      <c r="F175" s="12" t="s">
        <v>3494</v>
      </c>
      <c r="G175" s="189"/>
      <c r="H175" s="189"/>
      <c r="I175" s="188">
        <v>8930750</v>
      </c>
    </row>
    <row r="176" spans="2:9" s="56" customFormat="1" ht="16.5" x14ac:dyDescent="0.25">
      <c r="B176" s="12" t="s">
        <v>3155</v>
      </c>
      <c r="C176" s="12" t="s">
        <v>3041</v>
      </c>
      <c r="D176" s="56" t="s">
        <v>2859</v>
      </c>
      <c r="E176" s="12" t="s">
        <v>2096</v>
      </c>
      <c r="F176" s="12" t="s">
        <v>3494</v>
      </c>
      <c r="G176" s="189"/>
      <c r="H176" s="189"/>
      <c r="I176" s="188">
        <v>7864766</v>
      </c>
    </row>
    <row r="177" spans="2:9" s="56" customFormat="1" ht="16.5" x14ac:dyDescent="0.25">
      <c r="B177" s="12" t="s">
        <v>3156</v>
      </c>
      <c r="C177" s="12" t="s">
        <v>3041</v>
      </c>
      <c r="D177" s="56" t="s">
        <v>2884</v>
      </c>
      <c r="E177" s="12" t="s">
        <v>2096</v>
      </c>
      <c r="F177" s="12" t="s">
        <v>3494</v>
      </c>
      <c r="G177" s="189"/>
      <c r="H177" s="189"/>
      <c r="I177" s="188">
        <v>7490852</v>
      </c>
    </row>
    <row r="178" spans="2:9" s="56" customFormat="1" ht="16.5" x14ac:dyDescent="0.25">
      <c r="B178" s="12" t="s">
        <v>3157</v>
      </c>
      <c r="C178" s="12" t="s">
        <v>3041</v>
      </c>
      <c r="D178" s="56" t="s">
        <v>2766</v>
      </c>
      <c r="E178" s="12" t="s">
        <v>2096</v>
      </c>
      <c r="F178" s="12" t="s">
        <v>3494</v>
      </c>
      <c r="G178" s="189"/>
      <c r="H178" s="189"/>
      <c r="I178" s="188">
        <v>6889143</v>
      </c>
    </row>
    <row r="179" spans="2:9" s="56" customFormat="1" ht="16.5" x14ac:dyDescent="0.25">
      <c r="B179" s="12" t="s">
        <v>3158</v>
      </c>
      <c r="C179" s="12" t="s">
        <v>3041</v>
      </c>
      <c r="D179" s="56" t="s">
        <v>2880</v>
      </c>
      <c r="E179" s="12" t="s">
        <v>2096</v>
      </c>
      <c r="F179" s="12" t="s">
        <v>3494</v>
      </c>
      <c r="G179" s="189"/>
      <c r="H179" s="189"/>
      <c r="I179" s="188">
        <v>5955071</v>
      </c>
    </row>
    <row r="180" spans="2:9" s="56" customFormat="1" ht="16.5" x14ac:dyDescent="0.25">
      <c r="B180" s="12" t="s">
        <v>2689</v>
      </c>
      <c r="C180" s="12" t="s">
        <v>3041</v>
      </c>
      <c r="E180" s="12" t="s">
        <v>2096</v>
      </c>
      <c r="F180" s="12" t="s">
        <v>3494</v>
      </c>
      <c r="G180" s="189"/>
      <c r="H180" s="189"/>
      <c r="I180" s="188">
        <v>5859109</v>
      </c>
    </row>
    <row r="181" spans="2:9" s="56" customFormat="1" ht="16.5" x14ac:dyDescent="0.25">
      <c r="B181" s="12" t="s">
        <v>3159</v>
      </c>
      <c r="C181" s="12" t="s">
        <v>3041</v>
      </c>
      <c r="D181" s="56" t="s">
        <v>3452</v>
      </c>
      <c r="E181" s="12" t="s">
        <v>2096</v>
      </c>
      <c r="F181" s="12" t="s">
        <v>3494</v>
      </c>
      <c r="G181" s="189"/>
      <c r="H181" s="189"/>
      <c r="I181" s="188">
        <v>4568926</v>
      </c>
    </row>
    <row r="182" spans="2:9" s="56" customFormat="1" ht="16.5" x14ac:dyDescent="0.25">
      <c r="B182" s="12" t="s">
        <v>2754</v>
      </c>
      <c r="C182" s="12" t="s">
        <v>3041</v>
      </c>
      <c r="D182" s="56" t="s">
        <v>2755</v>
      </c>
      <c r="E182" s="12" t="s">
        <v>2096</v>
      </c>
      <c r="F182" s="12" t="s">
        <v>3494</v>
      </c>
      <c r="G182" s="189"/>
      <c r="H182" s="189"/>
      <c r="I182" s="188">
        <v>4506201</v>
      </c>
    </row>
    <row r="183" spans="2:9" s="56" customFormat="1" ht="16.5" x14ac:dyDescent="0.25">
      <c r="B183" s="12" t="s">
        <v>2682</v>
      </c>
      <c r="C183" s="12" t="s">
        <v>3041</v>
      </c>
      <c r="D183" s="56" t="s">
        <v>2683</v>
      </c>
      <c r="E183" s="12" t="s">
        <v>2096</v>
      </c>
      <c r="F183" s="12" t="s">
        <v>3494</v>
      </c>
      <c r="G183" s="189"/>
      <c r="H183" s="189"/>
      <c r="I183" s="188">
        <v>4342134</v>
      </c>
    </row>
    <row r="184" spans="2:9" s="56" customFormat="1" ht="16.5" x14ac:dyDescent="0.25">
      <c r="B184" s="12" t="s">
        <v>3160</v>
      </c>
      <c r="C184" s="12" t="s">
        <v>3041</v>
      </c>
      <c r="D184" s="56" t="s">
        <v>3485</v>
      </c>
      <c r="E184" s="12" t="s">
        <v>2096</v>
      </c>
      <c r="F184" s="12" t="s">
        <v>3494</v>
      </c>
      <c r="G184" s="189"/>
      <c r="H184" s="189"/>
      <c r="I184" s="188">
        <v>3616713</v>
      </c>
    </row>
    <row r="185" spans="2:9" s="56" customFormat="1" ht="16.5" x14ac:dyDescent="0.25">
      <c r="B185" s="12" t="s">
        <v>2919</v>
      </c>
      <c r="C185" s="12" t="s">
        <v>3041</v>
      </c>
      <c r="D185" s="56" t="s">
        <v>2920</v>
      </c>
      <c r="E185" s="12" t="s">
        <v>2096</v>
      </c>
      <c r="F185" s="12" t="s">
        <v>3494</v>
      </c>
      <c r="G185" s="189"/>
      <c r="H185" s="189"/>
      <c r="I185" s="188">
        <v>3275397</v>
      </c>
    </row>
    <row r="186" spans="2:9" s="56" customFormat="1" ht="16.5" x14ac:dyDescent="0.25">
      <c r="B186" s="12" t="s">
        <v>2721</v>
      </c>
      <c r="C186" s="12" t="s">
        <v>3041</v>
      </c>
      <c r="D186" s="56" t="s">
        <v>2720</v>
      </c>
      <c r="E186" s="12" t="s">
        <v>2096</v>
      </c>
      <c r="F186" s="12" t="s">
        <v>3494</v>
      </c>
      <c r="G186" s="189"/>
      <c r="H186" s="189"/>
      <c r="I186" s="188">
        <v>3179721</v>
      </c>
    </row>
    <row r="187" spans="2:9" s="56" customFormat="1" ht="16.5" x14ac:dyDescent="0.25">
      <c r="B187" s="12" t="s">
        <v>3161</v>
      </c>
      <c r="C187" s="12" t="s">
        <v>3041</v>
      </c>
      <c r="D187" s="56" t="s">
        <v>2730</v>
      </c>
      <c r="E187" s="12" t="s">
        <v>2096</v>
      </c>
      <c r="F187" s="12" t="s">
        <v>3494</v>
      </c>
      <c r="G187" s="189"/>
      <c r="H187" s="189"/>
      <c r="I187" s="188">
        <v>2563974</v>
      </c>
    </row>
    <row r="188" spans="2:9" s="56" customFormat="1" ht="16.5" x14ac:dyDescent="0.25">
      <c r="B188" s="12" t="s">
        <v>3162</v>
      </c>
      <c r="C188" s="12" t="s">
        <v>2125</v>
      </c>
      <c r="D188" s="56" t="s">
        <v>2962</v>
      </c>
      <c r="E188" s="12" t="s">
        <v>2096</v>
      </c>
      <c r="F188" s="12" t="s">
        <v>3495</v>
      </c>
      <c r="G188" s="189"/>
      <c r="H188" s="189"/>
      <c r="I188" s="188">
        <v>2393826</v>
      </c>
    </row>
    <row r="189" spans="2:9" s="56" customFormat="1" ht="16.5" x14ac:dyDescent="0.25">
      <c r="B189" s="12" t="s">
        <v>3163</v>
      </c>
      <c r="C189" s="12" t="s">
        <v>3041</v>
      </c>
      <c r="D189" s="56" t="s">
        <v>2662</v>
      </c>
      <c r="E189" s="12" t="s">
        <v>2096</v>
      </c>
      <c r="F189" s="12" t="s">
        <v>3494</v>
      </c>
      <c r="G189" s="189"/>
      <c r="H189" s="189"/>
      <c r="I189" s="188">
        <v>2343895</v>
      </c>
    </row>
    <row r="190" spans="2:9" s="56" customFormat="1" ht="16.5" x14ac:dyDescent="0.25">
      <c r="B190" s="12" t="s">
        <v>3164</v>
      </c>
      <c r="C190" s="12" t="s">
        <v>3041</v>
      </c>
      <c r="D190" s="56" t="s">
        <v>2997</v>
      </c>
      <c r="E190" s="12" t="s">
        <v>2096</v>
      </c>
      <c r="F190" s="12" t="s">
        <v>3494</v>
      </c>
      <c r="G190" s="189"/>
      <c r="H190" s="189"/>
      <c r="I190" s="188">
        <v>2067625</v>
      </c>
    </row>
    <row r="191" spans="2:9" s="56" customFormat="1" ht="16.5" x14ac:dyDescent="0.25">
      <c r="B191" s="12" t="s">
        <v>3165</v>
      </c>
      <c r="C191" s="12" t="s">
        <v>3041</v>
      </c>
      <c r="D191" s="56" t="s">
        <v>2670</v>
      </c>
      <c r="E191" s="12" t="s">
        <v>2096</v>
      </c>
      <c r="F191" s="12" t="s">
        <v>3494</v>
      </c>
      <c r="G191" s="189"/>
      <c r="H191" s="189"/>
      <c r="I191" s="188">
        <v>1939342</v>
      </c>
    </row>
    <row r="192" spans="2:9" s="56" customFormat="1" ht="16.5" x14ac:dyDescent="0.25">
      <c r="B192" s="12" t="s">
        <v>3166</v>
      </c>
      <c r="C192" s="12" t="s">
        <v>3041</v>
      </c>
      <c r="D192" s="56" t="s">
        <v>2714</v>
      </c>
      <c r="E192" s="12" t="s">
        <v>2096</v>
      </c>
      <c r="F192" s="12" t="s">
        <v>3494</v>
      </c>
      <c r="G192" s="189"/>
      <c r="H192" s="189"/>
      <c r="I192" s="188">
        <v>1879927</v>
      </c>
    </row>
    <row r="193" spans="2:9" s="56" customFormat="1" ht="16.5" x14ac:dyDescent="0.25">
      <c r="B193" s="12" t="s">
        <v>3167</v>
      </c>
      <c r="C193" s="12" t="s">
        <v>3041</v>
      </c>
      <c r="D193" s="56" t="s">
        <v>3011</v>
      </c>
      <c r="E193" s="12" t="s">
        <v>2096</v>
      </c>
      <c r="F193" s="12" t="s">
        <v>3494</v>
      </c>
      <c r="G193" s="189"/>
      <c r="H193" s="189"/>
      <c r="I193" s="188">
        <v>1387414</v>
      </c>
    </row>
    <row r="194" spans="2:9" s="56" customFormat="1" ht="16.5" x14ac:dyDescent="0.25">
      <c r="B194" s="12" t="s">
        <v>3168</v>
      </c>
      <c r="C194" s="12" t="s">
        <v>3041</v>
      </c>
      <c r="D194" s="56" t="s">
        <v>3453</v>
      </c>
      <c r="E194" s="12" t="s">
        <v>2096</v>
      </c>
      <c r="F194" s="12" t="s">
        <v>3494</v>
      </c>
      <c r="G194" s="189"/>
      <c r="H194" s="189"/>
      <c r="I194" s="188">
        <v>1330014</v>
      </c>
    </row>
    <row r="195" spans="2:9" s="56" customFormat="1" ht="16.5" x14ac:dyDescent="0.25">
      <c r="B195" s="12" t="s">
        <v>3169</v>
      </c>
      <c r="C195" s="12" t="s">
        <v>3041</v>
      </c>
      <c r="D195" s="56" t="s">
        <v>2742</v>
      </c>
      <c r="E195" s="12" t="s">
        <v>2096</v>
      </c>
      <c r="F195" s="12" t="s">
        <v>3494</v>
      </c>
      <c r="G195" s="189"/>
      <c r="H195" s="189"/>
      <c r="I195" s="188">
        <v>1216416</v>
      </c>
    </row>
    <row r="196" spans="2:9" s="56" customFormat="1" ht="16.5" x14ac:dyDescent="0.25">
      <c r="B196" s="12" t="s">
        <v>3170</v>
      </c>
      <c r="C196" s="12" t="s">
        <v>3041</v>
      </c>
      <c r="D196" s="56" t="s">
        <v>3486</v>
      </c>
      <c r="E196" s="12" t="s">
        <v>2096</v>
      </c>
      <c r="F196" s="12" t="s">
        <v>3494</v>
      </c>
      <c r="G196" s="189"/>
      <c r="H196" s="189"/>
      <c r="I196" s="188">
        <v>1166752</v>
      </c>
    </row>
    <row r="197" spans="2:9" s="56" customFormat="1" ht="16.5" x14ac:dyDescent="0.25">
      <c r="B197" s="12" t="s">
        <v>3171</v>
      </c>
      <c r="C197" s="12" t="s">
        <v>3041</v>
      </c>
      <c r="D197" s="56" t="s">
        <v>2847</v>
      </c>
      <c r="E197" s="12" t="s">
        <v>2096</v>
      </c>
      <c r="F197" s="12" t="s">
        <v>3494</v>
      </c>
      <c r="G197" s="189"/>
      <c r="H197" s="189"/>
      <c r="I197" s="188">
        <v>1109438</v>
      </c>
    </row>
    <row r="198" spans="2:9" s="56" customFormat="1" ht="16.5" x14ac:dyDescent="0.25">
      <c r="B198" s="12" t="s">
        <v>2990</v>
      </c>
      <c r="C198" s="12" t="s">
        <v>3041</v>
      </c>
      <c r="D198" s="56" t="s">
        <v>2991</v>
      </c>
      <c r="E198" s="12" t="s">
        <v>2096</v>
      </c>
      <c r="F198" s="12" t="s">
        <v>3494</v>
      </c>
      <c r="G198" s="189"/>
      <c r="H198" s="189"/>
      <c r="I198" s="188">
        <v>1061133</v>
      </c>
    </row>
    <row r="199" spans="2:9" s="56" customFormat="1" ht="16.5" x14ac:dyDescent="0.25">
      <c r="B199" s="12" t="s">
        <v>3172</v>
      </c>
      <c r="C199" s="12" t="s">
        <v>3041</v>
      </c>
      <c r="D199" s="56" t="s">
        <v>3454</v>
      </c>
      <c r="E199" s="12" t="s">
        <v>2096</v>
      </c>
      <c r="F199" s="12" t="s">
        <v>3494</v>
      </c>
      <c r="G199" s="189"/>
      <c r="H199" s="189"/>
      <c r="I199" s="188">
        <v>909913</v>
      </c>
    </row>
    <row r="200" spans="2:9" s="56" customFormat="1" ht="16.5" x14ac:dyDescent="0.25">
      <c r="B200" s="12" t="s">
        <v>3173</v>
      </c>
      <c r="C200" s="12" t="s">
        <v>3041</v>
      </c>
      <c r="D200" s="56" t="s">
        <v>2668</v>
      </c>
      <c r="E200" s="12" t="s">
        <v>2096</v>
      </c>
      <c r="F200" s="12" t="s">
        <v>3494</v>
      </c>
      <c r="G200" s="189"/>
      <c r="H200" s="189"/>
      <c r="I200" s="188">
        <v>867442</v>
      </c>
    </row>
    <row r="201" spans="2:9" s="56" customFormat="1" ht="16.5" x14ac:dyDescent="0.25">
      <c r="B201" s="12" t="s">
        <v>3174</v>
      </c>
      <c r="C201" s="12" t="s">
        <v>3041</v>
      </c>
      <c r="E201" s="12" t="s">
        <v>2096</v>
      </c>
      <c r="F201" s="12" t="s">
        <v>3494</v>
      </c>
      <c r="G201" s="189"/>
      <c r="H201" s="189"/>
      <c r="I201" s="188">
        <v>800000</v>
      </c>
    </row>
    <row r="202" spans="2:9" s="56" customFormat="1" ht="16.5" x14ac:dyDescent="0.25">
      <c r="B202" s="12" t="s">
        <v>3175</v>
      </c>
      <c r="C202" s="12" t="s">
        <v>2125</v>
      </c>
      <c r="D202" s="56" t="s">
        <v>2964</v>
      </c>
      <c r="E202" s="12" t="s">
        <v>2096</v>
      </c>
      <c r="F202" s="12" t="s">
        <v>3496</v>
      </c>
      <c r="G202" s="189"/>
      <c r="H202" s="189"/>
      <c r="I202" s="188">
        <v>762874</v>
      </c>
    </row>
    <row r="203" spans="2:9" s="56" customFormat="1" ht="16.5" x14ac:dyDescent="0.25">
      <c r="B203" s="12" t="s">
        <v>3176</v>
      </c>
      <c r="C203" s="12" t="s">
        <v>3041</v>
      </c>
      <c r="D203" s="56" t="s">
        <v>3009</v>
      </c>
      <c r="E203" s="12" t="s">
        <v>2096</v>
      </c>
      <c r="F203" s="12" t="s">
        <v>3494</v>
      </c>
      <c r="G203" s="189"/>
      <c r="H203" s="189"/>
      <c r="I203" s="188">
        <v>720944</v>
      </c>
    </row>
    <row r="204" spans="2:9" s="56" customFormat="1" ht="16.5" x14ac:dyDescent="0.25">
      <c r="B204" s="12" t="s">
        <v>3177</v>
      </c>
      <c r="C204" s="12" t="s">
        <v>2125</v>
      </c>
      <c r="D204" s="56" t="s">
        <v>2821</v>
      </c>
      <c r="E204" s="12" t="s">
        <v>2096</v>
      </c>
      <c r="F204" s="12" t="s">
        <v>3494</v>
      </c>
      <c r="G204" s="189"/>
      <c r="H204" s="189"/>
      <c r="I204" s="188">
        <v>681409</v>
      </c>
    </row>
    <row r="205" spans="2:9" s="56" customFormat="1" ht="16.5" x14ac:dyDescent="0.25">
      <c r="B205" s="12" t="s">
        <v>2740</v>
      </c>
      <c r="C205" s="12" t="s">
        <v>3041</v>
      </c>
      <c r="D205" s="56" t="s">
        <v>2741</v>
      </c>
      <c r="E205" s="12" t="s">
        <v>2096</v>
      </c>
      <c r="F205" s="12" t="s">
        <v>3494</v>
      </c>
      <c r="G205" s="189"/>
      <c r="H205" s="189"/>
      <c r="I205" s="188">
        <v>622343</v>
      </c>
    </row>
    <row r="206" spans="2:9" s="56" customFormat="1" ht="16.5" x14ac:dyDescent="0.25">
      <c r="B206" s="12" t="s">
        <v>2945</v>
      </c>
      <c r="C206" s="12" t="s">
        <v>3041</v>
      </c>
      <c r="D206" s="56" t="s">
        <v>2946</v>
      </c>
      <c r="E206" s="12" t="s">
        <v>2096</v>
      </c>
      <c r="F206" s="12" t="s">
        <v>3494</v>
      </c>
      <c r="G206" s="189"/>
      <c r="H206" s="189"/>
      <c r="I206" s="188">
        <v>599859</v>
      </c>
    </row>
    <row r="207" spans="2:9" s="56" customFormat="1" ht="16.5" x14ac:dyDescent="0.25">
      <c r="B207" s="12" t="s">
        <v>3178</v>
      </c>
      <c r="C207" s="12" t="s">
        <v>3041</v>
      </c>
      <c r="E207" s="12" t="s">
        <v>2096</v>
      </c>
      <c r="F207" s="12" t="s">
        <v>3494</v>
      </c>
      <c r="G207" s="189"/>
      <c r="H207" s="189"/>
      <c r="I207" s="188">
        <v>595908</v>
      </c>
    </row>
    <row r="208" spans="2:9" s="56" customFormat="1" ht="16.5" x14ac:dyDescent="0.25">
      <c r="B208" s="12" t="s">
        <v>2852</v>
      </c>
      <c r="C208" s="12" t="s">
        <v>3041</v>
      </c>
      <c r="D208" s="56" t="s">
        <v>2853</v>
      </c>
      <c r="E208" s="12" t="s">
        <v>2096</v>
      </c>
      <c r="F208" s="12" t="s">
        <v>3494</v>
      </c>
      <c r="G208" s="189"/>
      <c r="H208" s="189"/>
      <c r="I208" s="188">
        <v>579762</v>
      </c>
    </row>
    <row r="209" spans="2:9" s="56" customFormat="1" ht="16.5" x14ac:dyDescent="0.25">
      <c r="B209" s="12" t="s">
        <v>2797</v>
      </c>
      <c r="C209" s="12" t="s">
        <v>3041</v>
      </c>
      <c r="E209" s="12" t="s">
        <v>2096</v>
      </c>
      <c r="F209" s="12" t="s">
        <v>3494</v>
      </c>
      <c r="G209" s="189"/>
      <c r="H209" s="189"/>
      <c r="I209" s="188">
        <v>568914</v>
      </c>
    </row>
    <row r="210" spans="2:9" s="56" customFormat="1" ht="16.5" x14ac:dyDescent="0.25">
      <c r="B210" s="12" t="s">
        <v>3179</v>
      </c>
      <c r="C210" s="12" t="s">
        <v>3041</v>
      </c>
      <c r="D210" s="56" t="s">
        <v>2963</v>
      </c>
      <c r="E210" s="12" t="s">
        <v>2096</v>
      </c>
      <c r="F210" s="12" t="s">
        <v>3494</v>
      </c>
      <c r="G210" s="189"/>
      <c r="H210" s="189"/>
      <c r="I210" s="188">
        <v>532560</v>
      </c>
    </row>
    <row r="211" spans="2:9" s="56" customFormat="1" ht="16.5" x14ac:dyDescent="0.25">
      <c r="B211" s="12" t="s">
        <v>2736</v>
      </c>
      <c r="C211" s="12" t="s">
        <v>3041</v>
      </c>
      <c r="D211" s="56" t="s">
        <v>2737</v>
      </c>
      <c r="E211" s="12" t="s">
        <v>2096</v>
      </c>
      <c r="F211" s="12" t="s">
        <v>3494</v>
      </c>
      <c r="G211" s="189"/>
      <c r="H211" s="189"/>
      <c r="I211" s="188">
        <v>505896</v>
      </c>
    </row>
    <row r="212" spans="2:9" s="56" customFormat="1" ht="16.5" x14ac:dyDescent="0.25">
      <c r="B212" s="12" t="s">
        <v>3180</v>
      </c>
      <c r="C212" s="12" t="s">
        <v>3041</v>
      </c>
      <c r="D212" s="56" t="s">
        <v>2885</v>
      </c>
      <c r="E212" s="12" t="s">
        <v>2096</v>
      </c>
      <c r="F212" s="12" t="s">
        <v>3494</v>
      </c>
      <c r="G212" s="189"/>
      <c r="H212" s="189"/>
      <c r="I212" s="188">
        <v>464515</v>
      </c>
    </row>
    <row r="213" spans="2:9" s="56" customFormat="1" ht="16.5" x14ac:dyDescent="0.25">
      <c r="B213" s="12" t="s">
        <v>3181</v>
      </c>
      <c r="C213" s="12" t="s">
        <v>3041</v>
      </c>
      <c r="E213" s="12" t="s">
        <v>2096</v>
      </c>
      <c r="F213" s="12" t="s">
        <v>3494</v>
      </c>
      <c r="G213" s="189"/>
      <c r="H213" s="189"/>
      <c r="I213" s="188">
        <v>446034</v>
      </c>
    </row>
    <row r="214" spans="2:9" s="56" customFormat="1" ht="16.5" x14ac:dyDescent="0.25">
      <c r="B214" s="12" t="s">
        <v>2664</v>
      </c>
      <c r="C214" s="12" t="s">
        <v>3041</v>
      </c>
      <c r="D214" s="56" t="s">
        <v>2665</v>
      </c>
      <c r="E214" s="12" t="s">
        <v>2096</v>
      </c>
      <c r="F214" s="12" t="s">
        <v>3494</v>
      </c>
      <c r="G214" s="189"/>
      <c r="H214" s="189"/>
      <c r="I214" s="188">
        <v>421402</v>
      </c>
    </row>
    <row r="215" spans="2:9" s="56" customFormat="1" ht="16.5" x14ac:dyDescent="0.25">
      <c r="B215" s="12" t="s">
        <v>3182</v>
      </c>
      <c r="C215" s="12" t="s">
        <v>3041</v>
      </c>
      <c r="E215" s="12" t="s">
        <v>2096</v>
      </c>
      <c r="F215" s="12" t="s">
        <v>3494</v>
      </c>
      <c r="G215" s="189"/>
      <c r="H215" s="189"/>
      <c r="I215" s="188">
        <v>415974</v>
      </c>
    </row>
    <row r="216" spans="2:9" s="56" customFormat="1" ht="16.5" x14ac:dyDescent="0.25">
      <c r="B216" s="12" t="s">
        <v>2777</v>
      </c>
      <c r="C216" s="12" t="s">
        <v>3041</v>
      </c>
      <c r="E216" s="12" t="s">
        <v>2096</v>
      </c>
      <c r="F216" s="12" t="s">
        <v>3494</v>
      </c>
      <c r="G216" s="189"/>
      <c r="H216" s="189"/>
      <c r="I216" s="188">
        <v>401000</v>
      </c>
    </row>
    <row r="217" spans="2:9" s="56" customFormat="1" ht="16.5" x14ac:dyDescent="0.25">
      <c r="B217" s="12" t="s">
        <v>2811</v>
      </c>
      <c r="C217" s="12" t="s">
        <v>3041</v>
      </c>
      <c r="D217" s="56" t="s">
        <v>2812</v>
      </c>
      <c r="E217" s="12" t="s">
        <v>2096</v>
      </c>
      <c r="F217" s="12" t="s">
        <v>3494</v>
      </c>
      <c r="G217" s="189"/>
      <c r="H217" s="189"/>
      <c r="I217" s="188">
        <v>399647</v>
      </c>
    </row>
    <row r="218" spans="2:9" s="56" customFormat="1" ht="16.5" x14ac:dyDescent="0.25">
      <c r="B218" s="12" t="s">
        <v>2792</v>
      </c>
      <c r="C218" s="12" t="s">
        <v>3041</v>
      </c>
      <c r="D218" s="56" t="s">
        <v>2793</v>
      </c>
      <c r="E218" s="12" t="s">
        <v>2096</v>
      </c>
      <c r="F218" s="12" t="s">
        <v>3494</v>
      </c>
      <c r="G218" s="189"/>
      <c r="H218" s="189"/>
      <c r="I218" s="188">
        <v>394391</v>
      </c>
    </row>
    <row r="219" spans="2:9" s="56" customFormat="1" ht="16.5" x14ac:dyDescent="0.25">
      <c r="B219" s="12" t="s">
        <v>2936</v>
      </c>
      <c r="C219" s="12" t="s">
        <v>3041</v>
      </c>
      <c r="D219" s="56" t="s">
        <v>2783</v>
      </c>
      <c r="E219" s="12" t="s">
        <v>2096</v>
      </c>
      <c r="F219" s="12" t="s">
        <v>3494</v>
      </c>
      <c r="G219" s="189"/>
      <c r="H219" s="189"/>
      <c r="I219" s="188">
        <v>383670</v>
      </c>
    </row>
    <row r="220" spans="2:9" s="56" customFormat="1" ht="16.5" x14ac:dyDescent="0.25">
      <c r="B220" s="12" t="s">
        <v>2786</v>
      </c>
      <c r="C220" s="12" t="s">
        <v>3041</v>
      </c>
      <c r="E220" s="12" t="s">
        <v>2096</v>
      </c>
      <c r="F220" s="12" t="s">
        <v>3494</v>
      </c>
      <c r="G220" s="189"/>
      <c r="H220" s="189"/>
      <c r="I220" s="188">
        <v>372787</v>
      </c>
    </row>
    <row r="221" spans="2:9" s="56" customFormat="1" ht="16.5" x14ac:dyDescent="0.25">
      <c r="B221" s="12" t="s">
        <v>3183</v>
      </c>
      <c r="C221" s="12" t="s">
        <v>3041</v>
      </c>
      <c r="D221" s="56" t="s">
        <v>2876</v>
      </c>
      <c r="E221" s="12" t="s">
        <v>2096</v>
      </c>
      <c r="F221" s="12" t="s">
        <v>3494</v>
      </c>
      <c r="G221" s="189"/>
      <c r="H221" s="189"/>
      <c r="I221" s="188">
        <v>369349</v>
      </c>
    </row>
    <row r="222" spans="2:9" s="56" customFormat="1" ht="16.5" x14ac:dyDescent="0.25">
      <c r="B222" s="12" t="s">
        <v>3004</v>
      </c>
      <c r="C222" s="12" t="s">
        <v>3041</v>
      </c>
      <c r="E222" s="12" t="s">
        <v>2096</v>
      </c>
      <c r="F222" s="12" t="s">
        <v>3494</v>
      </c>
      <c r="G222" s="189"/>
      <c r="H222" s="189"/>
      <c r="I222" s="188">
        <v>354832</v>
      </c>
    </row>
    <row r="223" spans="2:9" s="56" customFormat="1" ht="16.5" x14ac:dyDescent="0.25">
      <c r="B223" s="12" t="s">
        <v>3184</v>
      </c>
      <c r="C223" s="12" t="s">
        <v>3041</v>
      </c>
      <c r="D223" s="56" t="s">
        <v>3487</v>
      </c>
      <c r="E223" s="12" t="s">
        <v>2096</v>
      </c>
      <c r="F223" s="12" t="s">
        <v>3494</v>
      </c>
      <c r="G223" s="189"/>
      <c r="H223" s="189"/>
      <c r="I223" s="188">
        <v>350631</v>
      </c>
    </row>
    <row r="224" spans="2:9" s="56" customFormat="1" ht="16.5" x14ac:dyDescent="0.25">
      <c r="B224" s="12" t="s">
        <v>3185</v>
      </c>
      <c r="C224" s="12" t="s">
        <v>3041</v>
      </c>
      <c r="D224" s="56" t="s">
        <v>2998</v>
      </c>
      <c r="E224" s="12" t="s">
        <v>2096</v>
      </c>
      <c r="F224" s="12" t="s">
        <v>3494</v>
      </c>
      <c r="G224" s="189"/>
      <c r="H224" s="189"/>
      <c r="I224" s="188">
        <v>344020</v>
      </c>
    </row>
    <row r="225" spans="2:9" s="56" customFormat="1" ht="16.5" x14ac:dyDescent="0.25">
      <c r="B225" s="12" t="s">
        <v>3186</v>
      </c>
      <c r="C225" s="12" t="s">
        <v>3041</v>
      </c>
      <c r="D225" s="56" t="s">
        <v>2646</v>
      </c>
      <c r="E225" s="12" t="s">
        <v>2096</v>
      </c>
      <c r="F225" s="12" t="s">
        <v>3494</v>
      </c>
      <c r="G225" s="189"/>
      <c r="H225" s="189"/>
      <c r="I225" s="188">
        <v>341938</v>
      </c>
    </row>
    <row r="226" spans="2:9" s="56" customFormat="1" ht="16.5" x14ac:dyDescent="0.25">
      <c r="B226" s="12" t="s">
        <v>3187</v>
      </c>
      <c r="C226" s="12" t="s">
        <v>3041</v>
      </c>
      <c r="D226" s="56" t="s">
        <v>2832</v>
      </c>
      <c r="E226" s="12" t="s">
        <v>2096</v>
      </c>
      <c r="F226" s="12" t="s">
        <v>3494</v>
      </c>
      <c r="G226" s="189"/>
      <c r="H226" s="189"/>
      <c r="I226" s="188">
        <v>330519</v>
      </c>
    </row>
    <row r="227" spans="2:9" s="56" customFormat="1" ht="16.5" x14ac:dyDescent="0.25">
      <c r="B227" s="12" t="s">
        <v>3188</v>
      </c>
      <c r="C227" s="12" t="s">
        <v>2125</v>
      </c>
      <c r="D227" s="56" t="s">
        <v>2978</v>
      </c>
      <c r="E227" s="12" t="s">
        <v>2096</v>
      </c>
      <c r="F227" s="12" t="s">
        <v>3494</v>
      </c>
      <c r="G227" s="189"/>
      <c r="H227" s="189"/>
      <c r="I227" s="188">
        <v>326607</v>
      </c>
    </row>
    <row r="228" spans="2:9" s="56" customFormat="1" ht="16.5" x14ac:dyDescent="0.25">
      <c r="B228" s="12" t="s">
        <v>3189</v>
      </c>
      <c r="C228" s="12" t="s">
        <v>3041</v>
      </c>
      <c r="D228" s="56" t="s">
        <v>3018</v>
      </c>
      <c r="E228" s="12" t="s">
        <v>2096</v>
      </c>
      <c r="F228" s="12" t="s">
        <v>3494</v>
      </c>
      <c r="G228" s="189"/>
      <c r="H228" s="189"/>
      <c r="I228" s="188">
        <v>312354</v>
      </c>
    </row>
    <row r="229" spans="2:9" s="56" customFormat="1" ht="16.5" x14ac:dyDescent="0.25">
      <c r="B229" s="12" t="s">
        <v>3190</v>
      </c>
      <c r="C229" s="12" t="s">
        <v>3041</v>
      </c>
      <c r="D229" s="56" t="s">
        <v>3013</v>
      </c>
      <c r="E229" s="12" t="s">
        <v>2096</v>
      </c>
      <c r="F229" s="12" t="s">
        <v>3494</v>
      </c>
      <c r="G229" s="189"/>
      <c r="H229" s="189"/>
      <c r="I229" s="188">
        <v>311274</v>
      </c>
    </row>
    <row r="230" spans="2:9" s="56" customFormat="1" ht="16.5" x14ac:dyDescent="0.25">
      <c r="B230" s="12" t="s">
        <v>3191</v>
      </c>
      <c r="C230" s="12" t="s">
        <v>2125</v>
      </c>
      <c r="D230" s="56" t="s">
        <v>2971</v>
      </c>
      <c r="E230" s="12" t="s">
        <v>2096</v>
      </c>
      <c r="F230" s="12" t="s">
        <v>3494</v>
      </c>
      <c r="G230" s="189"/>
      <c r="H230" s="189"/>
      <c r="I230" s="188">
        <v>300430</v>
      </c>
    </row>
    <row r="231" spans="2:9" s="56" customFormat="1" ht="16.5" x14ac:dyDescent="0.25">
      <c r="B231" s="12" t="s">
        <v>3192</v>
      </c>
      <c r="C231" s="12" t="s">
        <v>3041</v>
      </c>
      <c r="E231" s="12" t="s">
        <v>2096</v>
      </c>
      <c r="F231" s="12" t="s">
        <v>3494</v>
      </c>
      <c r="G231" s="189"/>
      <c r="H231" s="189"/>
      <c r="I231" s="188">
        <v>283198</v>
      </c>
    </row>
    <row r="232" spans="2:9" s="56" customFormat="1" ht="16.5" x14ac:dyDescent="0.25">
      <c r="B232" s="12" t="s">
        <v>3193</v>
      </c>
      <c r="C232" s="12" t="s">
        <v>3041</v>
      </c>
      <c r="E232" s="12" t="s">
        <v>2096</v>
      </c>
      <c r="F232" s="12" t="s">
        <v>3494</v>
      </c>
      <c r="G232" s="189"/>
      <c r="H232" s="189"/>
      <c r="I232" s="188">
        <v>272159</v>
      </c>
    </row>
    <row r="233" spans="2:9" s="56" customFormat="1" ht="16.5" x14ac:dyDescent="0.25">
      <c r="B233" s="12" t="s">
        <v>3194</v>
      </c>
      <c r="C233" s="12" t="s">
        <v>3041</v>
      </c>
      <c r="E233" s="12" t="s">
        <v>2096</v>
      </c>
      <c r="F233" s="12" t="s">
        <v>3494</v>
      </c>
      <c r="G233" s="189"/>
      <c r="H233" s="189"/>
      <c r="I233" s="188">
        <v>270922</v>
      </c>
    </row>
    <row r="234" spans="2:9" s="56" customFormat="1" ht="16.5" x14ac:dyDescent="0.25">
      <c r="B234" s="12" t="s">
        <v>3195</v>
      </c>
      <c r="C234" s="12" t="s">
        <v>3041</v>
      </c>
      <c r="E234" s="12" t="s">
        <v>2096</v>
      </c>
      <c r="F234" s="12" t="s">
        <v>3494</v>
      </c>
      <c r="G234" s="189"/>
      <c r="H234" s="189"/>
      <c r="I234" s="188">
        <v>255338</v>
      </c>
    </row>
    <row r="235" spans="2:9" s="56" customFormat="1" ht="16.5" x14ac:dyDescent="0.25">
      <c r="B235" s="12" t="s">
        <v>3196</v>
      </c>
      <c r="C235" s="12" t="s">
        <v>3041</v>
      </c>
      <c r="D235" s="56" t="s">
        <v>2954</v>
      </c>
      <c r="E235" s="12" t="s">
        <v>2096</v>
      </c>
      <c r="F235" s="12" t="s">
        <v>3494</v>
      </c>
      <c r="G235" s="189"/>
      <c r="H235" s="189"/>
      <c r="I235" s="188">
        <v>241203</v>
      </c>
    </row>
    <row r="236" spans="2:9" s="56" customFormat="1" ht="16.5" x14ac:dyDescent="0.25">
      <c r="B236" s="12" t="s">
        <v>2861</v>
      </c>
      <c r="C236" s="12" t="s">
        <v>3041</v>
      </c>
      <c r="D236" s="56" t="s">
        <v>2862</v>
      </c>
      <c r="E236" s="12" t="s">
        <v>2096</v>
      </c>
      <c r="F236" s="12" t="s">
        <v>3494</v>
      </c>
      <c r="G236" s="189"/>
      <c r="H236" s="189"/>
      <c r="I236" s="188">
        <v>240304</v>
      </c>
    </row>
    <row r="237" spans="2:9" s="56" customFormat="1" ht="16.5" x14ac:dyDescent="0.25">
      <c r="B237" s="12" t="s">
        <v>2845</v>
      </c>
      <c r="C237" s="12" t="s">
        <v>3041</v>
      </c>
      <c r="D237" s="56" t="s">
        <v>2846</v>
      </c>
      <c r="E237" s="12" t="s">
        <v>2096</v>
      </c>
      <c r="F237" s="12" t="s">
        <v>3494</v>
      </c>
      <c r="G237" s="189"/>
      <c r="H237" s="189"/>
      <c r="I237" s="188">
        <v>236978</v>
      </c>
    </row>
    <row r="238" spans="2:9" s="56" customFormat="1" ht="16.5" x14ac:dyDescent="0.25">
      <c r="B238" s="12" t="s">
        <v>3197</v>
      </c>
      <c r="C238" s="12" t="s">
        <v>3041</v>
      </c>
      <c r="D238" s="56" t="s">
        <v>3017</v>
      </c>
      <c r="E238" s="12" t="s">
        <v>2096</v>
      </c>
      <c r="F238" s="12" t="s">
        <v>3494</v>
      </c>
      <c r="G238" s="189"/>
      <c r="H238" s="189"/>
      <c r="I238" s="188">
        <v>225066</v>
      </c>
    </row>
    <row r="239" spans="2:9" s="56" customFormat="1" ht="16.5" x14ac:dyDescent="0.25">
      <c r="B239" s="12" t="s">
        <v>3012</v>
      </c>
      <c r="C239" s="12" t="s">
        <v>3041</v>
      </c>
      <c r="D239" s="56" t="s">
        <v>3013</v>
      </c>
      <c r="E239" s="12" t="s">
        <v>2096</v>
      </c>
      <c r="F239" s="12" t="s">
        <v>3494</v>
      </c>
      <c r="G239" s="189"/>
      <c r="H239" s="189"/>
      <c r="I239" s="188">
        <v>202426</v>
      </c>
    </row>
    <row r="240" spans="2:9" s="56" customFormat="1" ht="16.5" x14ac:dyDescent="0.25">
      <c r="B240" s="12" t="s">
        <v>3198</v>
      </c>
      <c r="C240" s="12" t="s">
        <v>3041</v>
      </c>
      <c r="E240" s="12" t="s">
        <v>2096</v>
      </c>
      <c r="F240" s="12" t="s">
        <v>3494</v>
      </c>
      <c r="G240" s="189"/>
      <c r="H240" s="189"/>
      <c r="I240" s="188">
        <v>193278</v>
      </c>
    </row>
    <row r="241" spans="2:9" s="56" customFormat="1" ht="16.5" x14ac:dyDescent="0.25">
      <c r="B241" s="12" t="s">
        <v>3199</v>
      </c>
      <c r="C241" s="12" t="s">
        <v>3041</v>
      </c>
      <c r="D241" s="56" t="s">
        <v>2977</v>
      </c>
      <c r="E241" s="12" t="s">
        <v>2096</v>
      </c>
      <c r="F241" s="12" t="s">
        <v>3494</v>
      </c>
      <c r="G241" s="189"/>
      <c r="H241" s="189"/>
      <c r="I241" s="188">
        <v>192048</v>
      </c>
    </row>
    <row r="242" spans="2:9" s="56" customFormat="1" ht="16.5" x14ac:dyDescent="0.25">
      <c r="B242" s="12" t="s">
        <v>3200</v>
      </c>
      <c r="C242" s="12" t="s">
        <v>3041</v>
      </c>
      <c r="E242" s="12" t="s">
        <v>2096</v>
      </c>
      <c r="F242" s="12" t="s">
        <v>3494</v>
      </c>
      <c r="G242" s="189"/>
      <c r="H242" s="189"/>
      <c r="I242" s="188">
        <v>182245</v>
      </c>
    </row>
    <row r="243" spans="2:9" s="56" customFormat="1" ht="16.5" x14ac:dyDescent="0.25">
      <c r="B243" s="12" t="s">
        <v>2818</v>
      </c>
      <c r="C243" s="12" t="s">
        <v>3041</v>
      </c>
      <c r="D243" s="56" t="s">
        <v>2819</v>
      </c>
      <c r="E243" s="12" t="s">
        <v>2096</v>
      </c>
      <c r="F243" s="12" t="s">
        <v>3494</v>
      </c>
      <c r="G243" s="189"/>
      <c r="H243" s="189"/>
      <c r="I243" s="188">
        <v>175748</v>
      </c>
    </row>
    <row r="244" spans="2:9" s="56" customFormat="1" ht="16.5" x14ac:dyDescent="0.25">
      <c r="B244" s="12" t="s">
        <v>3201</v>
      </c>
      <c r="C244" s="12" t="s">
        <v>3041</v>
      </c>
      <c r="D244" s="56" t="s">
        <v>3455</v>
      </c>
      <c r="E244" s="12" t="s">
        <v>2096</v>
      </c>
      <c r="F244" s="12" t="s">
        <v>3494</v>
      </c>
      <c r="G244" s="189"/>
      <c r="H244" s="189"/>
      <c r="I244" s="188">
        <v>175457</v>
      </c>
    </row>
    <row r="245" spans="2:9" s="56" customFormat="1" ht="16.5" x14ac:dyDescent="0.25">
      <c r="B245" s="12" t="s">
        <v>2687</v>
      </c>
      <c r="C245" s="12" t="s">
        <v>3041</v>
      </c>
      <c r="D245" s="56" t="s">
        <v>2688</v>
      </c>
      <c r="E245" s="12" t="s">
        <v>2096</v>
      </c>
      <c r="F245" s="12" t="s">
        <v>3494</v>
      </c>
      <c r="G245" s="189"/>
      <c r="H245" s="189"/>
      <c r="I245" s="188">
        <v>172956</v>
      </c>
    </row>
    <row r="246" spans="2:9" s="56" customFormat="1" ht="16.5" x14ac:dyDescent="0.25">
      <c r="B246" s="12" t="s">
        <v>3202</v>
      </c>
      <c r="C246" s="12" t="s">
        <v>3041</v>
      </c>
      <c r="D246" s="56" t="s">
        <v>2922</v>
      </c>
      <c r="E246" s="12" t="s">
        <v>2096</v>
      </c>
      <c r="F246" s="12" t="s">
        <v>3494</v>
      </c>
      <c r="G246" s="189"/>
      <c r="H246" s="189"/>
      <c r="I246" s="188">
        <v>167186</v>
      </c>
    </row>
    <row r="247" spans="2:9" s="56" customFormat="1" ht="16.5" x14ac:dyDescent="0.25">
      <c r="B247" s="12" t="s">
        <v>3019</v>
      </c>
      <c r="C247" s="12" t="s">
        <v>3041</v>
      </c>
      <c r="E247" s="12" t="s">
        <v>2096</v>
      </c>
      <c r="F247" s="12" t="s">
        <v>3494</v>
      </c>
      <c r="G247" s="189"/>
      <c r="H247" s="189"/>
      <c r="I247" s="188">
        <v>167148</v>
      </c>
    </row>
    <row r="248" spans="2:9" s="56" customFormat="1" ht="16.5" x14ac:dyDescent="0.25">
      <c r="B248" s="12" t="s">
        <v>3203</v>
      </c>
      <c r="C248" s="12" t="s">
        <v>3041</v>
      </c>
      <c r="E248" s="12" t="s">
        <v>2096</v>
      </c>
      <c r="F248" s="12" t="s">
        <v>3494</v>
      </c>
      <c r="G248" s="189"/>
      <c r="H248" s="189"/>
      <c r="I248" s="188">
        <v>165917</v>
      </c>
    </row>
    <row r="249" spans="2:9" s="56" customFormat="1" ht="16.5" x14ac:dyDescent="0.25">
      <c r="B249" s="12" t="s">
        <v>3204</v>
      </c>
      <c r="C249" s="12" t="s">
        <v>3041</v>
      </c>
      <c r="E249" s="12" t="s">
        <v>2096</v>
      </c>
      <c r="F249" s="12" t="s">
        <v>3494</v>
      </c>
      <c r="G249" s="189"/>
      <c r="H249" s="189"/>
      <c r="I249" s="188">
        <v>159323</v>
      </c>
    </row>
    <row r="250" spans="2:9" s="56" customFormat="1" ht="16.5" x14ac:dyDescent="0.25">
      <c r="B250" s="12" t="s">
        <v>3007</v>
      </c>
      <c r="C250" s="12" t="s">
        <v>3041</v>
      </c>
      <c r="E250" s="12" t="s">
        <v>2096</v>
      </c>
      <c r="F250" s="12" t="s">
        <v>3494</v>
      </c>
      <c r="G250" s="189"/>
      <c r="H250" s="189"/>
      <c r="I250" s="188">
        <v>150074</v>
      </c>
    </row>
    <row r="251" spans="2:9" s="56" customFormat="1" ht="16.5" x14ac:dyDescent="0.25">
      <c r="B251" s="12" t="s">
        <v>3205</v>
      </c>
      <c r="C251" s="12" t="s">
        <v>3041</v>
      </c>
      <c r="D251" s="56" t="s">
        <v>2710</v>
      </c>
      <c r="E251" s="12" t="s">
        <v>2096</v>
      </c>
      <c r="F251" s="12" t="s">
        <v>3494</v>
      </c>
      <c r="G251" s="189"/>
      <c r="H251" s="189"/>
      <c r="I251" s="188">
        <v>150061</v>
      </c>
    </row>
    <row r="252" spans="2:9" s="56" customFormat="1" ht="16.5" x14ac:dyDescent="0.25">
      <c r="B252" s="12" t="s">
        <v>2788</v>
      </c>
      <c r="C252" s="12" t="s">
        <v>3041</v>
      </c>
      <c r="D252" s="56" t="s">
        <v>2789</v>
      </c>
      <c r="E252" s="12" t="s">
        <v>2096</v>
      </c>
      <c r="F252" s="12" t="s">
        <v>3494</v>
      </c>
      <c r="G252" s="189"/>
      <c r="H252" s="189"/>
      <c r="I252" s="188">
        <v>149413</v>
      </c>
    </row>
    <row r="253" spans="2:9" s="56" customFormat="1" ht="16.5" x14ac:dyDescent="0.25">
      <c r="B253" s="12" t="s">
        <v>3206</v>
      </c>
      <c r="C253" s="12" t="s">
        <v>3041</v>
      </c>
      <c r="D253" s="56" t="s">
        <v>2733</v>
      </c>
      <c r="E253" s="12" t="s">
        <v>2096</v>
      </c>
      <c r="F253" s="12" t="s">
        <v>3494</v>
      </c>
      <c r="G253" s="189"/>
      <c r="H253" s="189"/>
      <c r="I253" s="188">
        <v>146339</v>
      </c>
    </row>
    <row r="254" spans="2:9" s="56" customFormat="1" ht="16.5" x14ac:dyDescent="0.25">
      <c r="B254" s="12" t="s">
        <v>2752</v>
      </c>
      <c r="C254" s="12" t="s">
        <v>3041</v>
      </c>
      <c r="D254" s="56" t="s">
        <v>2753</v>
      </c>
      <c r="E254" s="12" t="s">
        <v>2096</v>
      </c>
      <c r="F254" s="12" t="s">
        <v>3494</v>
      </c>
      <c r="G254" s="189"/>
      <c r="H254" s="189"/>
      <c r="I254" s="188">
        <v>126817</v>
      </c>
    </row>
    <row r="255" spans="2:9" s="56" customFormat="1" ht="16.5" x14ac:dyDescent="0.25">
      <c r="B255" s="12" t="s">
        <v>3207</v>
      </c>
      <c r="C255" s="12" t="s">
        <v>3041</v>
      </c>
      <c r="D255" s="56" t="s">
        <v>2910</v>
      </c>
      <c r="E255" s="12" t="s">
        <v>2096</v>
      </c>
      <c r="F255" s="12" t="s">
        <v>3494</v>
      </c>
      <c r="G255" s="189"/>
      <c r="H255" s="189"/>
      <c r="I255" s="188">
        <v>126031</v>
      </c>
    </row>
    <row r="256" spans="2:9" s="56" customFormat="1" ht="16.5" x14ac:dyDescent="0.25">
      <c r="B256" s="12" t="s">
        <v>3208</v>
      </c>
      <c r="C256" s="12" t="s">
        <v>3041</v>
      </c>
      <c r="D256" s="56" t="s">
        <v>2787</v>
      </c>
      <c r="E256" s="12" t="s">
        <v>2096</v>
      </c>
      <c r="F256" s="12" t="s">
        <v>3494</v>
      </c>
      <c r="G256" s="189"/>
      <c r="H256" s="189"/>
      <c r="I256" s="188">
        <v>125824</v>
      </c>
    </row>
    <row r="257" spans="2:9" s="56" customFormat="1" ht="16.5" x14ac:dyDescent="0.25">
      <c r="B257" s="12" t="s">
        <v>3209</v>
      </c>
      <c r="C257" s="12" t="s">
        <v>3041</v>
      </c>
      <c r="D257" s="56" t="s">
        <v>3456</v>
      </c>
      <c r="E257" s="12" t="s">
        <v>2096</v>
      </c>
      <c r="F257" s="12" t="s">
        <v>3494</v>
      </c>
      <c r="G257" s="189"/>
      <c r="H257" s="189"/>
      <c r="I257" s="188">
        <v>123864</v>
      </c>
    </row>
    <row r="258" spans="2:9" s="56" customFormat="1" ht="16.5" x14ac:dyDescent="0.25">
      <c r="B258" s="12" t="s">
        <v>3210</v>
      </c>
      <c r="C258" s="12" t="s">
        <v>3041</v>
      </c>
      <c r="D258" s="56" t="s">
        <v>3488</v>
      </c>
      <c r="E258" s="12" t="s">
        <v>2096</v>
      </c>
      <c r="F258" s="12" t="s">
        <v>3494</v>
      </c>
      <c r="G258" s="189"/>
      <c r="H258" s="189"/>
      <c r="I258" s="188">
        <v>122226</v>
      </c>
    </row>
    <row r="259" spans="2:9" s="56" customFormat="1" ht="16.5" x14ac:dyDescent="0.25">
      <c r="B259" s="12" t="s">
        <v>3211</v>
      </c>
      <c r="C259" s="12" t="s">
        <v>3041</v>
      </c>
      <c r="E259" s="12" t="s">
        <v>2096</v>
      </c>
      <c r="F259" s="12" t="s">
        <v>3494</v>
      </c>
      <c r="G259" s="189"/>
      <c r="H259" s="189"/>
      <c r="I259" s="188">
        <v>121196</v>
      </c>
    </row>
    <row r="260" spans="2:9" s="56" customFormat="1" ht="16.5" x14ac:dyDescent="0.25">
      <c r="B260" s="12" t="s">
        <v>3212</v>
      </c>
      <c r="C260" s="12" t="s">
        <v>3041</v>
      </c>
      <c r="D260" s="56" t="s">
        <v>3489</v>
      </c>
      <c r="E260" s="12" t="s">
        <v>2096</v>
      </c>
      <c r="F260" s="12" t="s">
        <v>3494</v>
      </c>
      <c r="G260" s="189"/>
      <c r="H260" s="189"/>
      <c r="I260" s="188">
        <v>120378</v>
      </c>
    </row>
    <row r="261" spans="2:9" s="56" customFormat="1" ht="16.5" x14ac:dyDescent="0.25">
      <c r="B261" s="12" t="s">
        <v>3213</v>
      </c>
      <c r="C261" s="12" t="s">
        <v>3041</v>
      </c>
      <c r="D261" s="56" t="s">
        <v>3490</v>
      </c>
      <c r="E261" s="12" t="s">
        <v>2096</v>
      </c>
      <c r="F261" s="12" t="s">
        <v>3494</v>
      </c>
      <c r="G261" s="189"/>
      <c r="H261" s="189"/>
      <c r="I261" s="188">
        <v>117567</v>
      </c>
    </row>
    <row r="262" spans="2:9" s="56" customFormat="1" ht="16.5" x14ac:dyDescent="0.25">
      <c r="B262" s="12" t="s">
        <v>3214</v>
      </c>
      <c r="C262" s="12" t="s">
        <v>3041</v>
      </c>
      <c r="E262" s="12" t="s">
        <v>2096</v>
      </c>
      <c r="F262" s="12" t="s">
        <v>3494</v>
      </c>
      <c r="G262" s="189"/>
      <c r="H262" s="189"/>
      <c r="I262" s="188">
        <v>113780</v>
      </c>
    </row>
    <row r="263" spans="2:9" s="56" customFormat="1" ht="16.5" x14ac:dyDescent="0.25">
      <c r="B263" s="12" t="s">
        <v>3215</v>
      </c>
      <c r="C263" s="12" t="s">
        <v>3041</v>
      </c>
      <c r="D263" s="56" t="s">
        <v>2828</v>
      </c>
      <c r="E263" s="12" t="s">
        <v>2096</v>
      </c>
      <c r="F263" s="12" t="s">
        <v>3494</v>
      </c>
      <c r="G263" s="189"/>
      <c r="H263" s="189"/>
      <c r="I263" s="188">
        <v>108968</v>
      </c>
    </row>
    <row r="264" spans="2:9" s="56" customFormat="1" ht="16.5" x14ac:dyDescent="0.25">
      <c r="B264" s="12" t="s">
        <v>3216</v>
      </c>
      <c r="C264" s="12" t="s">
        <v>3041</v>
      </c>
      <c r="E264" s="12" t="s">
        <v>2096</v>
      </c>
      <c r="F264" s="12" t="s">
        <v>3494</v>
      </c>
      <c r="G264" s="189"/>
      <c r="H264" s="189"/>
      <c r="I264" s="188">
        <v>107680</v>
      </c>
    </row>
    <row r="265" spans="2:9" s="56" customFormat="1" ht="16.5" x14ac:dyDescent="0.25">
      <c r="B265" s="12" t="s">
        <v>3217</v>
      </c>
      <c r="C265" s="12" t="s">
        <v>2125</v>
      </c>
      <c r="D265" s="56" t="s">
        <v>2974</v>
      </c>
      <c r="E265" s="12" t="s">
        <v>2096</v>
      </c>
      <c r="F265" s="12" t="s">
        <v>3494</v>
      </c>
      <c r="G265" s="189"/>
      <c r="H265" s="189"/>
      <c r="I265" s="188">
        <v>100257</v>
      </c>
    </row>
    <row r="266" spans="2:9" s="56" customFormat="1" ht="16.5" x14ac:dyDescent="0.25">
      <c r="B266" s="12" t="s">
        <v>3218</v>
      </c>
      <c r="C266" s="12" t="s">
        <v>3041</v>
      </c>
      <c r="D266" s="56" t="s">
        <v>2644</v>
      </c>
      <c r="E266" s="12" t="s">
        <v>2096</v>
      </c>
      <c r="F266" s="12" t="s">
        <v>3494</v>
      </c>
      <c r="G266" s="189"/>
      <c r="H266" s="189"/>
      <c r="I266" s="188">
        <v>99994</v>
      </c>
    </row>
    <row r="267" spans="2:9" s="56" customFormat="1" ht="16.5" x14ac:dyDescent="0.25">
      <c r="B267" s="12" t="s">
        <v>3219</v>
      </c>
      <c r="C267" s="12" t="s">
        <v>3041</v>
      </c>
      <c r="D267" s="56" t="s">
        <v>2956</v>
      </c>
      <c r="E267" s="12" t="s">
        <v>2096</v>
      </c>
      <c r="F267" s="12" t="s">
        <v>3494</v>
      </c>
      <c r="G267" s="189"/>
      <c r="H267" s="189"/>
      <c r="I267" s="188">
        <v>98908</v>
      </c>
    </row>
    <row r="268" spans="2:9" s="56" customFormat="1" ht="16.5" x14ac:dyDescent="0.25">
      <c r="B268" s="12" t="s">
        <v>2807</v>
      </c>
      <c r="C268" s="12" t="s">
        <v>3041</v>
      </c>
      <c r="D268" s="56" t="s">
        <v>2808</v>
      </c>
      <c r="E268" s="12" t="s">
        <v>2096</v>
      </c>
      <c r="F268" s="12" t="s">
        <v>3494</v>
      </c>
      <c r="G268" s="189"/>
      <c r="H268" s="189"/>
      <c r="I268" s="188">
        <v>96550</v>
      </c>
    </row>
    <row r="269" spans="2:9" s="56" customFormat="1" ht="16.5" x14ac:dyDescent="0.25">
      <c r="B269" s="12" t="s">
        <v>3220</v>
      </c>
      <c r="C269" s="12" t="s">
        <v>2125</v>
      </c>
      <c r="D269" s="56" t="s">
        <v>2966</v>
      </c>
      <c r="E269" s="12" t="s">
        <v>2096</v>
      </c>
      <c r="F269" s="12" t="s">
        <v>3494</v>
      </c>
      <c r="G269" s="189"/>
      <c r="H269" s="189"/>
      <c r="I269" s="188">
        <v>94572</v>
      </c>
    </row>
    <row r="270" spans="2:9" s="56" customFormat="1" ht="16.5" x14ac:dyDescent="0.25">
      <c r="B270" s="12" t="s">
        <v>2745</v>
      </c>
      <c r="C270" s="12" t="s">
        <v>3041</v>
      </c>
      <c r="D270" s="56" t="s">
        <v>3457</v>
      </c>
      <c r="E270" s="12" t="s">
        <v>2096</v>
      </c>
      <c r="F270" s="12" t="s">
        <v>3494</v>
      </c>
      <c r="G270" s="189"/>
      <c r="H270" s="189"/>
      <c r="I270" s="188">
        <v>88940</v>
      </c>
    </row>
    <row r="271" spans="2:9" s="56" customFormat="1" ht="16.5" x14ac:dyDescent="0.25">
      <c r="B271" s="12" t="s">
        <v>3221</v>
      </c>
      <c r="C271" s="12" t="s">
        <v>3041</v>
      </c>
      <c r="E271" s="12" t="s">
        <v>2096</v>
      </c>
      <c r="F271" s="12" t="s">
        <v>3494</v>
      </c>
      <c r="G271" s="189"/>
      <c r="H271" s="189"/>
      <c r="I271" s="188">
        <v>85742</v>
      </c>
    </row>
    <row r="272" spans="2:9" s="56" customFormat="1" ht="16.5" x14ac:dyDescent="0.25">
      <c r="B272" s="12" t="s">
        <v>3222</v>
      </c>
      <c r="C272" s="12" t="s">
        <v>3041</v>
      </c>
      <c r="D272" s="56" t="s">
        <v>2873</v>
      </c>
      <c r="E272" s="12" t="s">
        <v>2096</v>
      </c>
      <c r="F272" s="12" t="s">
        <v>3494</v>
      </c>
      <c r="G272" s="189"/>
      <c r="H272" s="189"/>
      <c r="I272" s="188">
        <v>84573</v>
      </c>
    </row>
    <row r="273" spans="2:9" s="56" customFormat="1" ht="16.5" x14ac:dyDescent="0.25">
      <c r="B273" s="12" t="s">
        <v>3223</v>
      </c>
      <c r="C273" s="12" t="s">
        <v>3041</v>
      </c>
      <c r="D273" s="56" t="s">
        <v>2723</v>
      </c>
      <c r="E273" s="12" t="s">
        <v>2096</v>
      </c>
      <c r="F273" s="12" t="s">
        <v>3494</v>
      </c>
      <c r="G273" s="189"/>
      <c r="H273" s="189"/>
      <c r="I273" s="188">
        <v>82274</v>
      </c>
    </row>
    <row r="274" spans="2:9" s="56" customFormat="1" ht="16.5" x14ac:dyDescent="0.25">
      <c r="B274" s="12" t="s">
        <v>3224</v>
      </c>
      <c r="C274" s="12" t="s">
        <v>3041</v>
      </c>
      <c r="E274" s="12" t="s">
        <v>2096</v>
      </c>
      <c r="F274" s="12" t="s">
        <v>3494</v>
      </c>
      <c r="G274" s="189"/>
      <c r="H274" s="189"/>
      <c r="I274" s="188">
        <v>80391</v>
      </c>
    </row>
    <row r="275" spans="2:9" s="56" customFormat="1" ht="16.5" x14ac:dyDescent="0.25">
      <c r="B275" s="12" t="s">
        <v>3225</v>
      </c>
      <c r="C275" s="12" t="s">
        <v>3041</v>
      </c>
      <c r="E275" s="12" t="s">
        <v>2096</v>
      </c>
      <c r="F275" s="12" t="s">
        <v>3494</v>
      </c>
      <c r="G275" s="189"/>
      <c r="H275" s="189"/>
      <c r="I275" s="188">
        <v>78954</v>
      </c>
    </row>
    <row r="276" spans="2:9" s="56" customFormat="1" ht="16.5" x14ac:dyDescent="0.25">
      <c r="B276" s="12" t="s">
        <v>3226</v>
      </c>
      <c r="C276" s="12" t="s">
        <v>3041</v>
      </c>
      <c r="E276" s="12" t="s">
        <v>2096</v>
      </c>
      <c r="F276" s="12" t="s">
        <v>3494</v>
      </c>
      <c r="G276" s="189"/>
      <c r="H276" s="189"/>
      <c r="I276" s="188">
        <v>78316</v>
      </c>
    </row>
    <row r="277" spans="2:9" s="56" customFormat="1" ht="16.5" x14ac:dyDescent="0.25">
      <c r="B277" s="12" t="s">
        <v>2913</v>
      </c>
      <c r="C277" s="12" t="s">
        <v>3041</v>
      </c>
      <c r="D277" s="56" t="s">
        <v>2914</v>
      </c>
      <c r="E277" s="12" t="s">
        <v>2096</v>
      </c>
      <c r="F277" s="12" t="s">
        <v>3494</v>
      </c>
      <c r="G277" s="189"/>
      <c r="H277" s="189"/>
      <c r="I277" s="188">
        <v>77617</v>
      </c>
    </row>
    <row r="278" spans="2:9" s="56" customFormat="1" ht="16.5" x14ac:dyDescent="0.25">
      <c r="B278" s="12" t="s">
        <v>3227</v>
      </c>
      <c r="C278" s="12" t="s">
        <v>3041</v>
      </c>
      <c r="E278" s="12" t="s">
        <v>2096</v>
      </c>
      <c r="F278" s="12" t="s">
        <v>3494</v>
      </c>
      <c r="G278" s="189"/>
      <c r="H278" s="189"/>
      <c r="I278" s="188">
        <v>77416</v>
      </c>
    </row>
    <row r="279" spans="2:9" s="56" customFormat="1" ht="16.5" x14ac:dyDescent="0.25">
      <c r="B279" s="12" t="s">
        <v>3228</v>
      </c>
      <c r="C279" s="12" t="s">
        <v>3041</v>
      </c>
      <c r="D279" s="56" t="s">
        <v>3459</v>
      </c>
      <c r="E279" s="12" t="s">
        <v>2096</v>
      </c>
      <c r="F279" s="12" t="s">
        <v>3494</v>
      </c>
      <c r="G279" s="189"/>
      <c r="H279" s="189"/>
      <c r="I279" s="188">
        <v>75425</v>
      </c>
    </row>
    <row r="280" spans="2:9" s="56" customFormat="1" ht="16.5" x14ac:dyDescent="0.25">
      <c r="B280" s="12" t="s">
        <v>2994</v>
      </c>
      <c r="C280" s="12" t="s">
        <v>3041</v>
      </c>
      <c r="D280" s="56" t="s">
        <v>2995</v>
      </c>
      <c r="E280" s="12" t="s">
        <v>2096</v>
      </c>
      <c r="F280" s="12" t="s">
        <v>3494</v>
      </c>
      <c r="G280" s="189"/>
      <c r="H280" s="189"/>
      <c r="I280" s="188">
        <v>74387</v>
      </c>
    </row>
    <row r="281" spans="2:9" s="56" customFormat="1" ht="16.5" x14ac:dyDescent="0.25">
      <c r="B281" s="12" t="s">
        <v>2764</v>
      </c>
      <c r="C281" s="12" t="s">
        <v>3041</v>
      </c>
      <c r="D281" s="56" t="s">
        <v>2794</v>
      </c>
      <c r="E281" s="12" t="s">
        <v>2096</v>
      </c>
      <c r="F281" s="12" t="s">
        <v>3494</v>
      </c>
      <c r="G281" s="189"/>
      <c r="H281" s="189"/>
      <c r="I281" s="188">
        <v>74373</v>
      </c>
    </row>
    <row r="282" spans="2:9" s="56" customFormat="1" ht="16.5" x14ac:dyDescent="0.25">
      <c r="B282" s="12" t="s">
        <v>3229</v>
      </c>
      <c r="C282" s="12" t="s">
        <v>3041</v>
      </c>
      <c r="D282" s="56" t="s">
        <v>2996</v>
      </c>
      <c r="E282" s="12" t="s">
        <v>2096</v>
      </c>
      <c r="F282" s="12" t="s">
        <v>3494</v>
      </c>
      <c r="G282" s="189"/>
      <c r="H282" s="189"/>
      <c r="I282" s="188">
        <v>70534</v>
      </c>
    </row>
    <row r="283" spans="2:9" s="56" customFormat="1" ht="16.5" x14ac:dyDescent="0.25">
      <c r="B283" s="12" t="s">
        <v>2669</v>
      </c>
      <c r="C283" s="12" t="s">
        <v>3041</v>
      </c>
      <c r="D283" s="56" t="s">
        <v>3458</v>
      </c>
      <c r="E283" s="12" t="s">
        <v>2096</v>
      </c>
      <c r="F283" s="12" t="s">
        <v>3494</v>
      </c>
      <c r="G283" s="189"/>
      <c r="H283" s="189"/>
      <c r="I283" s="188">
        <v>66797</v>
      </c>
    </row>
    <row r="284" spans="2:9" s="56" customFormat="1" ht="16.5" x14ac:dyDescent="0.25">
      <c r="B284" s="12" t="s">
        <v>3230</v>
      </c>
      <c r="C284" s="12" t="s">
        <v>3041</v>
      </c>
      <c r="D284" s="56" t="s">
        <v>2702</v>
      </c>
      <c r="E284" s="12" t="s">
        <v>2096</v>
      </c>
      <c r="F284" s="12" t="s">
        <v>3494</v>
      </c>
      <c r="G284" s="189"/>
      <c r="H284" s="189"/>
      <c r="I284" s="188">
        <v>66068</v>
      </c>
    </row>
    <row r="285" spans="2:9" s="56" customFormat="1" ht="16.5" x14ac:dyDescent="0.25">
      <c r="B285" s="12" t="s">
        <v>3231</v>
      </c>
      <c r="C285" s="12" t="s">
        <v>3041</v>
      </c>
      <c r="D285" s="56" t="s">
        <v>2975</v>
      </c>
      <c r="E285" s="12" t="s">
        <v>2096</v>
      </c>
      <c r="F285" s="12" t="s">
        <v>3494</v>
      </c>
      <c r="G285" s="189"/>
      <c r="H285" s="189"/>
      <c r="I285" s="188">
        <v>60313</v>
      </c>
    </row>
    <row r="286" spans="2:9" s="56" customFormat="1" ht="16.5" x14ac:dyDescent="0.25">
      <c r="B286" s="12" t="s">
        <v>2992</v>
      </c>
      <c r="C286" s="12" t="s">
        <v>3041</v>
      </c>
      <c r="D286" s="56" t="s">
        <v>2993</v>
      </c>
      <c r="E286" s="12" t="s">
        <v>2096</v>
      </c>
      <c r="F286" s="12" t="s">
        <v>3494</v>
      </c>
      <c r="G286" s="189"/>
      <c r="H286" s="189"/>
      <c r="I286" s="188">
        <v>59477</v>
      </c>
    </row>
    <row r="287" spans="2:9" s="56" customFormat="1" ht="16.5" x14ac:dyDescent="0.25">
      <c r="B287" s="12" t="s">
        <v>3232</v>
      </c>
      <c r="C287" s="12" t="s">
        <v>3041</v>
      </c>
      <c r="D287" s="56" t="s">
        <v>2951</v>
      </c>
      <c r="E287" s="12" t="s">
        <v>2096</v>
      </c>
      <c r="F287" s="12" t="s">
        <v>3494</v>
      </c>
      <c r="G287" s="189"/>
      <c r="H287" s="189"/>
      <c r="I287" s="188">
        <v>56579</v>
      </c>
    </row>
    <row r="288" spans="2:9" s="56" customFormat="1" ht="16.5" x14ac:dyDescent="0.25">
      <c r="B288" s="12" t="s">
        <v>2980</v>
      </c>
      <c r="C288" s="12" t="s">
        <v>3041</v>
      </c>
      <c r="D288" s="56" t="s">
        <v>2981</v>
      </c>
      <c r="E288" s="12" t="s">
        <v>2096</v>
      </c>
      <c r="F288" s="12" t="s">
        <v>3494</v>
      </c>
      <c r="G288" s="189"/>
      <c r="H288" s="189"/>
      <c r="I288" s="188">
        <v>55972</v>
      </c>
    </row>
    <row r="289" spans="2:9" s="56" customFormat="1" ht="16.5" x14ac:dyDescent="0.25">
      <c r="B289" s="12" t="s">
        <v>2680</v>
      </c>
      <c r="C289" s="12" t="s">
        <v>3041</v>
      </c>
      <c r="D289" s="56" t="s">
        <v>2681</v>
      </c>
      <c r="E289" s="12" t="s">
        <v>2096</v>
      </c>
      <c r="F289" s="12" t="s">
        <v>3494</v>
      </c>
      <c r="G289" s="189"/>
      <c r="H289" s="189"/>
      <c r="I289" s="188">
        <v>55017</v>
      </c>
    </row>
    <row r="290" spans="2:9" s="56" customFormat="1" ht="16.5" x14ac:dyDescent="0.25">
      <c r="B290" s="12" t="s">
        <v>3233</v>
      </c>
      <c r="C290" s="12" t="s">
        <v>3041</v>
      </c>
      <c r="D290" s="56" t="s">
        <v>2958</v>
      </c>
      <c r="E290" s="12" t="s">
        <v>2096</v>
      </c>
      <c r="F290" s="12" t="s">
        <v>3494</v>
      </c>
      <c r="G290" s="189"/>
      <c r="H290" s="189"/>
      <c r="I290" s="188">
        <v>53917</v>
      </c>
    </row>
    <row r="291" spans="2:9" s="56" customFormat="1" ht="16.5" x14ac:dyDescent="0.25">
      <c r="B291" s="12" t="s">
        <v>2915</v>
      </c>
      <c r="C291" s="12" t="s">
        <v>3041</v>
      </c>
      <c r="D291" s="56" t="s">
        <v>2916</v>
      </c>
      <c r="E291" s="12" t="s">
        <v>2096</v>
      </c>
      <c r="F291" s="12" t="s">
        <v>3494</v>
      </c>
      <c r="G291" s="189"/>
      <c r="H291" s="189"/>
      <c r="I291" s="188">
        <v>53336</v>
      </c>
    </row>
    <row r="292" spans="2:9" s="56" customFormat="1" ht="16.5" x14ac:dyDescent="0.25">
      <c r="B292" s="12" t="s">
        <v>3234</v>
      </c>
      <c r="C292" s="12" t="s">
        <v>3041</v>
      </c>
      <c r="E292" s="12" t="s">
        <v>2096</v>
      </c>
      <c r="F292" s="12" t="s">
        <v>3494</v>
      </c>
      <c r="G292" s="189"/>
      <c r="H292" s="189"/>
      <c r="I292" s="188">
        <v>50050</v>
      </c>
    </row>
    <row r="293" spans="2:9" s="56" customFormat="1" ht="16.5" x14ac:dyDescent="0.25">
      <c r="B293" s="12" t="s">
        <v>3235</v>
      </c>
      <c r="C293" s="12" t="s">
        <v>3041</v>
      </c>
      <c r="E293" s="12" t="s">
        <v>2096</v>
      </c>
      <c r="F293" s="12" t="s">
        <v>3494</v>
      </c>
      <c r="G293" s="189"/>
      <c r="H293" s="189"/>
      <c r="I293" s="188">
        <v>50000</v>
      </c>
    </row>
    <row r="294" spans="2:9" s="56" customFormat="1" ht="16.5" x14ac:dyDescent="0.25">
      <c r="B294" s="12" t="s">
        <v>3236</v>
      </c>
      <c r="C294" s="12" t="s">
        <v>3041</v>
      </c>
      <c r="E294" s="12" t="s">
        <v>2096</v>
      </c>
      <c r="F294" s="12" t="s">
        <v>3494</v>
      </c>
      <c r="G294" s="189"/>
      <c r="H294" s="189"/>
      <c r="I294" s="188">
        <v>50000</v>
      </c>
    </row>
    <row r="295" spans="2:9" s="56" customFormat="1" ht="16.5" x14ac:dyDescent="0.25">
      <c r="B295" s="12" t="s">
        <v>3237</v>
      </c>
      <c r="C295" s="12" t="s">
        <v>2125</v>
      </c>
      <c r="D295" s="56" t="s">
        <v>2986</v>
      </c>
      <c r="E295" s="12" t="s">
        <v>1487</v>
      </c>
      <c r="F295" s="12" t="s">
        <v>1487</v>
      </c>
      <c r="G295" s="189"/>
      <c r="H295" s="189"/>
      <c r="I295" s="188">
        <v>48307</v>
      </c>
    </row>
    <row r="296" spans="2:9" s="56" customFormat="1" ht="16.5" x14ac:dyDescent="0.25">
      <c r="B296" s="12" t="s">
        <v>2770</v>
      </c>
      <c r="C296" s="12" t="s">
        <v>3041</v>
      </c>
      <c r="E296" s="12" t="s">
        <v>2096</v>
      </c>
      <c r="F296" s="12" t="s">
        <v>3494</v>
      </c>
      <c r="G296" s="189"/>
      <c r="H296" s="189"/>
      <c r="I296" s="188">
        <v>44522</v>
      </c>
    </row>
    <row r="297" spans="2:9" s="56" customFormat="1" ht="16.5" x14ac:dyDescent="0.25">
      <c r="B297" s="12" t="s">
        <v>2760</v>
      </c>
      <c r="C297" s="12" t="s">
        <v>3041</v>
      </c>
      <c r="E297" s="12" t="s">
        <v>2096</v>
      </c>
      <c r="F297" s="12" t="s">
        <v>3494</v>
      </c>
      <c r="G297" s="189"/>
      <c r="H297" s="189"/>
      <c r="I297" s="188">
        <v>43772</v>
      </c>
    </row>
    <row r="298" spans="2:9" s="56" customFormat="1" ht="16.5" x14ac:dyDescent="0.25">
      <c r="B298" s="12" t="s">
        <v>3238</v>
      </c>
      <c r="C298" s="12" t="s">
        <v>3041</v>
      </c>
      <c r="E298" s="12" t="s">
        <v>2096</v>
      </c>
      <c r="F298" s="12" t="s">
        <v>3494</v>
      </c>
      <c r="G298" s="189"/>
      <c r="H298" s="189"/>
      <c r="I298" s="188">
        <v>43058</v>
      </c>
    </row>
    <row r="299" spans="2:9" s="56" customFormat="1" ht="16.5" x14ac:dyDescent="0.25">
      <c r="B299" s="12" t="s">
        <v>3239</v>
      </c>
      <c r="C299" s="12" t="s">
        <v>3041</v>
      </c>
      <c r="E299" s="12" t="s">
        <v>2096</v>
      </c>
      <c r="F299" s="12" t="s">
        <v>3494</v>
      </c>
      <c r="G299" s="189"/>
      <c r="H299" s="189"/>
      <c r="I299" s="188">
        <v>41141</v>
      </c>
    </row>
    <row r="300" spans="2:9" s="56" customFormat="1" ht="16.5" x14ac:dyDescent="0.25">
      <c r="B300" s="12" t="s">
        <v>3240</v>
      </c>
      <c r="C300" s="12" t="s">
        <v>3041</v>
      </c>
      <c r="E300" s="12" t="s">
        <v>2096</v>
      </c>
      <c r="F300" s="12" t="s">
        <v>3494</v>
      </c>
      <c r="G300" s="189"/>
      <c r="H300" s="189"/>
      <c r="I300" s="188">
        <v>40812</v>
      </c>
    </row>
    <row r="301" spans="2:9" s="56" customFormat="1" ht="16.5" x14ac:dyDescent="0.25">
      <c r="B301" s="12" t="s">
        <v>2898</v>
      </c>
      <c r="C301" s="12" t="s">
        <v>3041</v>
      </c>
      <c r="D301" s="56" t="s">
        <v>2899</v>
      </c>
      <c r="E301" s="12" t="s">
        <v>2096</v>
      </c>
      <c r="F301" s="12" t="s">
        <v>3494</v>
      </c>
      <c r="G301" s="189"/>
      <c r="H301" s="189"/>
      <c r="I301" s="188">
        <v>40807</v>
      </c>
    </row>
    <row r="302" spans="2:9" s="56" customFormat="1" ht="16.5" x14ac:dyDescent="0.25">
      <c r="B302" s="12" t="s">
        <v>3241</v>
      </c>
      <c r="C302" s="12" t="s">
        <v>3041</v>
      </c>
      <c r="E302" s="12" t="s">
        <v>2096</v>
      </c>
      <c r="F302" s="12" t="s">
        <v>3494</v>
      </c>
      <c r="G302" s="189"/>
      <c r="H302" s="189"/>
      <c r="I302" s="188">
        <v>40692</v>
      </c>
    </row>
    <row r="303" spans="2:9" s="56" customFormat="1" ht="16.5" x14ac:dyDescent="0.25">
      <c r="B303" s="12" t="s">
        <v>3242</v>
      </c>
      <c r="C303" s="12" t="s">
        <v>3041</v>
      </c>
      <c r="D303" s="56" t="s">
        <v>2655</v>
      </c>
      <c r="E303" s="12" t="s">
        <v>2096</v>
      </c>
      <c r="F303" s="12" t="s">
        <v>3494</v>
      </c>
      <c r="G303" s="189"/>
      <c r="H303" s="189"/>
      <c r="I303" s="188">
        <v>38198</v>
      </c>
    </row>
    <row r="304" spans="2:9" s="56" customFormat="1" ht="16.5" x14ac:dyDescent="0.25">
      <c r="B304" s="12" t="s">
        <v>3243</v>
      </c>
      <c r="C304" s="12" t="s">
        <v>3041</v>
      </c>
      <c r="E304" s="12" t="s">
        <v>2096</v>
      </c>
      <c r="F304" s="12" t="s">
        <v>3494</v>
      </c>
      <c r="G304" s="189"/>
      <c r="H304" s="189"/>
      <c r="I304" s="188">
        <v>37475</v>
      </c>
    </row>
    <row r="305" spans="2:9" s="56" customFormat="1" ht="16.5" x14ac:dyDescent="0.25">
      <c r="B305" s="12" t="s">
        <v>3244</v>
      </c>
      <c r="C305" s="12" t="s">
        <v>3041</v>
      </c>
      <c r="D305" s="56" t="s">
        <v>3461</v>
      </c>
      <c r="E305" s="12" t="s">
        <v>2096</v>
      </c>
      <c r="F305" s="12" t="s">
        <v>3494</v>
      </c>
      <c r="G305" s="189"/>
      <c r="H305" s="189"/>
      <c r="I305" s="188">
        <v>37048</v>
      </c>
    </row>
    <row r="306" spans="2:9" s="56" customFormat="1" ht="16.5" x14ac:dyDescent="0.25">
      <c r="B306" s="12" t="s">
        <v>3245</v>
      </c>
      <c r="C306" s="12" t="s">
        <v>3041</v>
      </c>
      <c r="E306" s="12" t="s">
        <v>2096</v>
      </c>
      <c r="F306" s="12" t="s">
        <v>3494</v>
      </c>
      <c r="G306" s="189"/>
      <c r="H306" s="189"/>
      <c r="I306" s="188">
        <v>37031</v>
      </c>
    </row>
    <row r="307" spans="2:9" s="56" customFormat="1" ht="16.5" x14ac:dyDescent="0.25">
      <c r="B307" s="12" t="s">
        <v>3246</v>
      </c>
      <c r="C307" s="12" t="s">
        <v>3041</v>
      </c>
      <c r="D307" s="56" t="s">
        <v>2932</v>
      </c>
      <c r="E307" s="12" t="s">
        <v>2096</v>
      </c>
      <c r="F307" s="12" t="s">
        <v>3494</v>
      </c>
      <c r="G307" s="189"/>
      <c r="H307" s="189"/>
      <c r="I307" s="188">
        <v>36916</v>
      </c>
    </row>
    <row r="308" spans="2:9" s="56" customFormat="1" ht="16.5" x14ac:dyDescent="0.25">
      <c r="B308" s="12" t="s">
        <v>2750</v>
      </c>
      <c r="C308" s="12" t="s">
        <v>3041</v>
      </c>
      <c r="D308" s="56" t="s">
        <v>2751</v>
      </c>
      <c r="E308" s="12" t="s">
        <v>2096</v>
      </c>
      <c r="F308" s="12" t="s">
        <v>3494</v>
      </c>
      <c r="G308" s="189"/>
      <c r="H308" s="189"/>
      <c r="I308" s="188">
        <v>35844</v>
      </c>
    </row>
    <row r="309" spans="2:9" s="56" customFormat="1" ht="16.5" x14ac:dyDescent="0.25">
      <c r="B309" s="12" t="s">
        <v>3247</v>
      </c>
      <c r="C309" s="12" t="s">
        <v>3041</v>
      </c>
      <c r="E309" s="12" t="s">
        <v>2096</v>
      </c>
      <c r="F309" s="12" t="s">
        <v>3494</v>
      </c>
      <c r="G309" s="189"/>
      <c r="H309" s="189"/>
      <c r="I309" s="188">
        <v>35066</v>
      </c>
    </row>
    <row r="310" spans="2:9" s="56" customFormat="1" ht="16.5" x14ac:dyDescent="0.25">
      <c r="B310" s="12" t="s">
        <v>3248</v>
      </c>
      <c r="C310" s="12" t="s">
        <v>3041</v>
      </c>
      <c r="E310" s="12" t="s">
        <v>2096</v>
      </c>
      <c r="F310" s="12" t="s">
        <v>3494</v>
      </c>
      <c r="G310" s="189"/>
      <c r="H310" s="189"/>
      <c r="I310" s="188">
        <v>34832</v>
      </c>
    </row>
    <row r="311" spans="2:9" s="56" customFormat="1" ht="16.5" x14ac:dyDescent="0.25">
      <c r="B311" s="12" t="s">
        <v>3249</v>
      </c>
      <c r="C311" s="12" t="s">
        <v>3041</v>
      </c>
      <c r="D311" s="56" t="s">
        <v>3491</v>
      </c>
      <c r="E311" s="12" t="s">
        <v>2096</v>
      </c>
      <c r="F311" s="12" t="s">
        <v>3494</v>
      </c>
      <c r="G311" s="189"/>
      <c r="H311" s="189"/>
      <c r="I311" s="188">
        <v>34618</v>
      </c>
    </row>
    <row r="312" spans="2:9" s="56" customFormat="1" ht="16.5" x14ac:dyDescent="0.25">
      <c r="B312" s="12" t="s">
        <v>3250</v>
      </c>
      <c r="C312" s="12" t="s">
        <v>3041</v>
      </c>
      <c r="D312" s="56" t="s">
        <v>2679</v>
      </c>
      <c r="E312" s="12" t="s">
        <v>2096</v>
      </c>
      <c r="F312" s="12" t="s">
        <v>3494</v>
      </c>
      <c r="G312" s="189"/>
      <c r="H312" s="189"/>
      <c r="I312" s="188">
        <v>33713</v>
      </c>
    </row>
    <row r="313" spans="2:9" s="56" customFormat="1" ht="16.5" x14ac:dyDescent="0.25">
      <c r="B313" s="12" t="s">
        <v>3251</v>
      </c>
      <c r="C313" s="12" t="s">
        <v>3041</v>
      </c>
      <c r="D313" s="56" t="s">
        <v>2730</v>
      </c>
      <c r="E313" s="12" t="s">
        <v>2096</v>
      </c>
      <c r="F313" s="12" t="s">
        <v>3494</v>
      </c>
      <c r="G313" s="189"/>
      <c r="H313" s="189"/>
      <c r="I313" s="188">
        <v>33637</v>
      </c>
    </row>
    <row r="314" spans="2:9" s="56" customFormat="1" ht="16.5" x14ac:dyDescent="0.25">
      <c r="B314" s="12" t="s">
        <v>3252</v>
      </c>
      <c r="C314" s="12" t="s">
        <v>3041</v>
      </c>
      <c r="E314" s="12" t="s">
        <v>2096</v>
      </c>
      <c r="F314" s="12" t="s">
        <v>3494</v>
      </c>
      <c r="G314" s="189"/>
      <c r="H314" s="189"/>
      <c r="I314" s="188">
        <v>31215</v>
      </c>
    </row>
    <row r="315" spans="2:9" s="56" customFormat="1" ht="16.5" x14ac:dyDescent="0.25">
      <c r="B315" s="12" t="s">
        <v>3253</v>
      </c>
      <c r="C315" s="12" t="s">
        <v>3041</v>
      </c>
      <c r="E315" s="12" t="s">
        <v>2096</v>
      </c>
      <c r="F315" s="12" t="s">
        <v>3494</v>
      </c>
      <c r="G315" s="189"/>
      <c r="H315" s="189"/>
      <c r="I315" s="188">
        <v>30403</v>
      </c>
    </row>
    <row r="316" spans="2:9" s="56" customFormat="1" ht="16.5" x14ac:dyDescent="0.25">
      <c r="B316" s="12" t="s">
        <v>2782</v>
      </c>
      <c r="C316" s="12" t="s">
        <v>3041</v>
      </c>
      <c r="E316" s="12" t="s">
        <v>2096</v>
      </c>
      <c r="F316" s="12" t="s">
        <v>3494</v>
      </c>
      <c r="G316" s="189"/>
      <c r="H316" s="189"/>
      <c r="I316" s="188">
        <v>30288</v>
      </c>
    </row>
    <row r="317" spans="2:9" s="56" customFormat="1" ht="16.5" x14ac:dyDescent="0.25">
      <c r="B317" s="12" t="s">
        <v>3254</v>
      </c>
      <c r="C317" s="12" t="s">
        <v>3041</v>
      </c>
      <c r="D317" s="56" t="s">
        <v>2883</v>
      </c>
      <c r="E317" s="12" t="s">
        <v>2096</v>
      </c>
      <c r="F317" s="12" t="s">
        <v>3494</v>
      </c>
      <c r="G317" s="189"/>
      <c r="H317" s="189"/>
      <c r="I317" s="188">
        <v>30274</v>
      </c>
    </row>
    <row r="318" spans="2:9" s="56" customFormat="1" ht="16.5" x14ac:dyDescent="0.25">
      <c r="B318" s="12" t="s">
        <v>3255</v>
      </c>
      <c r="C318" s="12" t="s">
        <v>3041</v>
      </c>
      <c r="D318" s="56" t="s">
        <v>2921</v>
      </c>
      <c r="E318" s="12" t="s">
        <v>2096</v>
      </c>
      <c r="F318" s="12" t="s">
        <v>3494</v>
      </c>
      <c r="G318" s="189"/>
      <c r="H318" s="189"/>
      <c r="I318" s="188">
        <v>30066</v>
      </c>
    </row>
    <row r="319" spans="2:9" s="56" customFormat="1" ht="16.5" x14ac:dyDescent="0.25">
      <c r="B319" s="12" t="s">
        <v>2671</v>
      </c>
      <c r="C319" s="12" t="s">
        <v>3041</v>
      </c>
      <c r="D319" s="56" t="s">
        <v>2672</v>
      </c>
      <c r="E319" s="12" t="s">
        <v>2096</v>
      </c>
      <c r="F319" s="12" t="s">
        <v>3494</v>
      </c>
      <c r="G319" s="189"/>
      <c r="H319" s="189"/>
      <c r="I319" s="188">
        <v>29760</v>
      </c>
    </row>
    <row r="320" spans="2:9" s="56" customFormat="1" ht="16.5" x14ac:dyDescent="0.25">
      <c r="B320" s="12" t="s">
        <v>3256</v>
      </c>
      <c r="C320" s="12" t="s">
        <v>3041</v>
      </c>
      <c r="D320" s="56" t="s">
        <v>2841</v>
      </c>
      <c r="E320" s="12" t="s">
        <v>2096</v>
      </c>
      <c r="F320" s="12" t="s">
        <v>3494</v>
      </c>
      <c r="G320" s="189"/>
      <c r="H320" s="189"/>
      <c r="I320" s="188">
        <v>29500</v>
      </c>
    </row>
    <row r="321" spans="2:9" s="56" customFormat="1" ht="16.5" x14ac:dyDescent="0.25">
      <c r="B321" s="12" t="s">
        <v>3257</v>
      </c>
      <c r="C321" s="12" t="s">
        <v>3041</v>
      </c>
      <c r="E321" s="12" t="s">
        <v>2096</v>
      </c>
      <c r="F321" s="12" t="s">
        <v>3494</v>
      </c>
      <c r="G321" s="189"/>
      <c r="H321" s="189"/>
      <c r="I321" s="188">
        <v>28405</v>
      </c>
    </row>
    <row r="322" spans="2:9" s="56" customFormat="1" ht="16.5" x14ac:dyDescent="0.25">
      <c r="B322" s="12" t="s">
        <v>3258</v>
      </c>
      <c r="C322" s="12" t="s">
        <v>3041</v>
      </c>
      <c r="D322" s="56" t="s">
        <v>2860</v>
      </c>
      <c r="E322" s="12" t="s">
        <v>2096</v>
      </c>
      <c r="F322" s="12" t="s">
        <v>3494</v>
      </c>
      <c r="G322" s="189"/>
      <c r="H322" s="189"/>
      <c r="I322" s="188">
        <v>28108</v>
      </c>
    </row>
    <row r="323" spans="2:9" s="56" customFormat="1" ht="16.5" x14ac:dyDescent="0.25">
      <c r="B323" s="12" t="s">
        <v>3259</v>
      </c>
      <c r="C323" s="12" t="s">
        <v>3041</v>
      </c>
      <c r="D323" s="56" t="s">
        <v>2661</v>
      </c>
      <c r="E323" s="12" t="s">
        <v>2096</v>
      </c>
      <c r="F323" s="12" t="s">
        <v>3494</v>
      </c>
      <c r="G323" s="189"/>
      <c r="H323" s="189"/>
      <c r="I323" s="188">
        <v>27869</v>
      </c>
    </row>
    <row r="324" spans="2:9" s="56" customFormat="1" ht="16.5" x14ac:dyDescent="0.25">
      <c r="B324" s="12" t="s">
        <v>2872</v>
      </c>
      <c r="C324" s="12" t="s">
        <v>3041</v>
      </c>
      <c r="E324" s="12" t="s">
        <v>2096</v>
      </c>
      <c r="F324" s="12" t="s">
        <v>3494</v>
      </c>
      <c r="G324" s="189"/>
      <c r="H324" s="189"/>
      <c r="I324" s="188">
        <v>27860</v>
      </c>
    </row>
    <row r="325" spans="2:9" s="56" customFormat="1" ht="16.5" x14ac:dyDescent="0.25">
      <c r="B325" s="12" t="s">
        <v>2813</v>
      </c>
      <c r="C325" s="12" t="s">
        <v>3041</v>
      </c>
      <c r="E325" s="12" t="s">
        <v>2096</v>
      </c>
      <c r="F325" s="12" t="s">
        <v>3494</v>
      </c>
      <c r="G325" s="189"/>
      <c r="H325" s="189"/>
      <c r="I325" s="188">
        <v>27811</v>
      </c>
    </row>
    <row r="326" spans="2:9" s="56" customFormat="1" ht="16.5" x14ac:dyDescent="0.25">
      <c r="B326" s="12" t="s">
        <v>3260</v>
      </c>
      <c r="C326" s="12" t="s">
        <v>3041</v>
      </c>
      <c r="E326" s="12" t="s">
        <v>2096</v>
      </c>
      <c r="F326" s="12" t="s">
        <v>3494</v>
      </c>
      <c r="G326" s="189"/>
      <c r="H326" s="189"/>
      <c r="I326" s="188">
        <v>27602</v>
      </c>
    </row>
    <row r="327" spans="2:9" s="56" customFormat="1" ht="16.5" x14ac:dyDescent="0.25">
      <c r="B327" s="12" t="s">
        <v>3261</v>
      </c>
      <c r="C327" s="12" t="s">
        <v>3041</v>
      </c>
      <c r="E327" s="12" t="s">
        <v>2096</v>
      </c>
      <c r="F327" s="12" t="s">
        <v>3494</v>
      </c>
      <c r="G327" s="189"/>
      <c r="H327" s="189"/>
      <c r="I327" s="188">
        <v>27300</v>
      </c>
    </row>
    <row r="328" spans="2:9" s="56" customFormat="1" ht="16.5" x14ac:dyDescent="0.25">
      <c r="B328" s="12" t="s">
        <v>3262</v>
      </c>
      <c r="C328" s="12" t="s">
        <v>3041</v>
      </c>
      <c r="E328" s="12" t="s">
        <v>2096</v>
      </c>
      <c r="F328" s="12" t="s">
        <v>3494</v>
      </c>
      <c r="G328" s="189"/>
      <c r="H328" s="189"/>
      <c r="I328" s="188">
        <v>26148</v>
      </c>
    </row>
    <row r="329" spans="2:9" s="56" customFormat="1" ht="16.5" x14ac:dyDescent="0.25">
      <c r="B329" s="12" t="s">
        <v>3263</v>
      </c>
      <c r="C329" s="12" t="s">
        <v>3041</v>
      </c>
      <c r="D329" s="56" t="s">
        <v>3461</v>
      </c>
      <c r="E329" s="12" t="s">
        <v>2096</v>
      </c>
      <c r="F329" s="12" t="s">
        <v>3494</v>
      </c>
      <c r="G329" s="189"/>
      <c r="H329" s="189"/>
      <c r="I329" s="188">
        <v>25685</v>
      </c>
    </row>
    <row r="330" spans="2:9" s="56" customFormat="1" ht="16.5" x14ac:dyDescent="0.25">
      <c r="B330" s="12" t="s">
        <v>2939</v>
      </c>
      <c r="C330" s="12" t="s">
        <v>3041</v>
      </c>
      <c r="D330" s="56" t="s">
        <v>2940</v>
      </c>
      <c r="E330" s="12" t="s">
        <v>2096</v>
      </c>
      <c r="F330" s="12" t="s">
        <v>3494</v>
      </c>
      <c r="G330" s="189"/>
      <c r="H330" s="189"/>
      <c r="I330" s="188">
        <v>25116</v>
      </c>
    </row>
    <row r="331" spans="2:9" s="56" customFormat="1" ht="16.5" x14ac:dyDescent="0.25">
      <c r="B331" s="12" t="s">
        <v>3264</v>
      </c>
      <c r="C331" s="12" t="s">
        <v>3041</v>
      </c>
      <c r="D331" s="56" t="s">
        <v>2691</v>
      </c>
      <c r="E331" s="12" t="s">
        <v>2096</v>
      </c>
      <c r="F331" s="12" t="s">
        <v>3494</v>
      </c>
      <c r="G331" s="189"/>
      <c r="H331" s="189"/>
      <c r="I331" s="188">
        <v>24806</v>
      </c>
    </row>
    <row r="332" spans="2:9" s="56" customFormat="1" ht="16.5" x14ac:dyDescent="0.25">
      <c r="B332" s="12" t="s">
        <v>2952</v>
      </c>
      <c r="C332" s="12" t="s">
        <v>3041</v>
      </c>
      <c r="E332" s="12" t="s">
        <v>2096</v>
      </c>
      <c r="F332" s="12" t="s">
        <v>3494</v>
      </c>
      <c r="G332" s="189"/>
      <c r="H332" s="189"/>
      <c r="I332" s="188">
        <v>23642</v>
      </c>
    </row>
    <row r="333" spans="2:9" s="56" customFormat="1" ht="16.5" x14ac:dyDescent="0.25">
      <c r="B333" s="12" t="s">
        <v>3265</v>
      </c>
      <c r="C333" s="12" t="s">
        <v>3041</v>
      </c>
      <c r="E333" s="12" t="s">
        <v>2096</v>
      </c>
      <c r="F333" s="12" t="s">
        <v>3494</v>
      </c>
      <c r="G333" s="189"/>
      <c r="H333" s="189"/>
      <c r="I333" s="188">
        <v>23061</v>
      </c>
    </row>
    <row r="334" spans="2:9" s="56" customFormat="1" ht="16.5" x14ac:dyDescent="0.25">
      <c r="B334" s="12" t="s">
        <v>3266</v>
      </c>
      <c r="C334" s="12" t="s">
        <v>3041</v>
      </c>
      <c r="E334" s="12" t="s">
        <v>2096</v>
      </c>
      <c r="F334" s="12" t="s">
        <v>3494</v>
      </c>
      <c r="G334" s="189"/>
      <c r="H334" s="189"/>
      <c r="I334" s="188">
        <v>22100</v>
      </c>
    </row>
    <row r="335" spans="2:9" s="56" customFormat="1" ht="16.5" x14ac:dyDescent="0.25">
      <c r="B335" s="12" t="s">
        <v>3267</v>
      </c>
      <c r="C335" s="12" t="s">
        <v>3041</v>
      </c>
      <c r="D335" s="56" t="s">
        <v>2972</v>
      </c>
      <c r="E335" s="12" t="s">
        <v>2096</v>
      </c>
      <c r="F335" s="12" t="s">
        <v>3494</v>
      </c>
      <c r="G335" s="189"/>
      <c r="H335" s="189"/>
      <c r="I335" s="188">
        <v>22020</v>
      </c>
    </row>
    <row r="336" spans="2:9" s="56" customFormat="1" ht="16.5" x14ac:dyDescent="0.25">
      <c r="B336" s="12" t="s">
        <v>2666</v>
      </c>
      <c r="C336" s="12" t="s">
        <v>3041</v>
      </c>
      <c r="D336" s="56" t="s">
        <v>2667</v>
      </c>
      <c r="E336" s="12" t="s">
        <v>2096</v>
      </c>
      <c r="F336" s="12" t="s">
        <v>3494</v>
      </c>
      <c r="G336" s="189"/>
      <c r="H336" s="189"/>
      <c r="I336" s="188">
        <v>21820</v>
      </c>
    </row>
    <row r="337" spans="2:9" s="56" customFormat="1" ht="16.5" x14ac:dyDescent="0.25">
      <c r="B337" s="12" t="s">
        <v>2686</v>
      </c>
      <c r="C337" s="12" t="s">
        <v>3041</v>
      </c>
      <c r="E337" s="12" t="s">
        <v>2096</v>
      </c>
      <c r="F337" s="12" t="s">
        <v>3494</v>
      </c>
      <c r="G337" s="189"/>
      <c r="H337" s="189"/>
      <c r="I337" s="188">
        <v>21776</v>
      </c>
    </row>
    <row r="338" spans="2:9" s="56" customFormat="1" ht="16.5" x14ac:dyDescent="0.25">
      <c r="B338" s="12" t="s">
        <v>3268</v>
      </c>
      <c r="C338" s="12" t="s">
        <v>3041</v>
      </c>
      <c r="D338" s="56" t="s">
        <v>2873</v>
      </c>
      <c r="E338" s="12" t="s">
        <v>2096</v>
      </c>
      <c r="F338" s="12" t="s">
        <v>3494</v>
      </c>
      <c r="G338" s="189"/>
      <c r="H338" s="189"/>
      <c r="I338" s="188">
        <v>21392</v>
      </c>
    </row>
    <row r="339" spans="2:9" s="56" customFormat="1" ht="16.5" x14ac:dyDescent="0.25">
      <c r="B339" s="12" t="s">
        <v>3269</v>
      </c>
      <c r="C339" s="12" t="s">
        <v>3041</v>
      </c>
      <c r="D339" s="56" t="s">
        <v>3459</v>
      </c>
      <c r="E339" s="12" t="s">
        <v>2096</v>
      </c>
      <c r="F339" s="12" t="s">
        <v>3494</v>
      </c>
      <c r="G339" s="189"/>
      <c r="H339" s="189"/>
      <c r="I339" s="188">
        <v>20697</v>
      </c>
    </row>
    <row r="340" spans="2:9" s="56" customFormat="1" ht="16.5" x14ac:dyDescent="0.25">
      <c r="B340" s="12" t="s">
        <v>2762</v>
      </c>
      <c r="C340" s="12" t="s">
        <v>3041</v>
      </c>
      <c r="E340" s="12" t="s">
        <v>2096</v>
      </c>
      <c r="F340" s="12" t="s">
        <v>3494</v>
      </c>
      <c r="G340" s="189"/>
      <c r="H340" s="189"/>
      <c r="I340" s="188">
        <v>20560</v>
      </c>
    </row>
    <row r="341" spans="2:9" s="56" customFormat="1" ht="16.5" x14ac:dyDescent="0.25">
      <c r="B341" s="12" t="s">
        <v>3270</v>
      </c>
      <c r="C341" s="12" t="s">
        <v>3041</v>
      </c>
      <c r="E341" s="12" t="s">
        <v>2096</v>
      </c>
      <c r="F341" s="12" t="s">
        <v>3494</v>
      </c>
      <c r="G341" s="189"/>
      <c r="H341" s="189"/>
      <c r="I341" s="188">
        <v>20136</v>
      </c>
    </row>
    <row r="342" spans="2:9" s="56" customFormat="1" ht="16.5" x14ac:dyDescent="0.25">
      <c r="B342" s="12" t="s">
        <v>3271</v>
      </c>
      <c r="C342" s="12" t="s">
        <v>3041</v>
      </c>
      <c r="D342" s="56" t="s">
        <v>2953</v>
      </c>
      <c r="E342" s="12" t="s">
        <v>2096</v>
      </c>
      <c r="F342" s="12" t="s">
        <v>3494</v>
      </c>
      <c r="G342" s="189"/>
      <c r="H342" s="189"/>
      <c r="I342" s="188">
        <v>20104</v>
      </c>
    </row>
    <row r="343" spans="2:9" s="56" customFormat="1" ht="16.5" x14ac:dyDescent="0.25">
      <c r="B343" s="12" t="s">
        <v>3272</v>
      </c>
      <c r="C343" s="12" t="s">
        <v>3041</v>
      </c>
      <c r="D343" s="56" t="s">
        <v>2659</v>
      </c>
      <c r="E343" s="12" t="s">
        <v>2096</v>
      </c>
      <c r="F343" s="12" t="s">
        <v>3494</v>
      </c>
      <c r="G343" s="189"/>
      <c r="H343" s="189"/>
      <c r="I343" s="188">
        <v>20000</v>
      </c>
    </row>
    <row r="344" spans="2:9" s="56" customFormat="1" ht="16.5" x14ac:dyDescent="0.25">
      <c r="B344" s="12" t="s">
        <v>3273</v>
      </c>
      <c r="C344" s="12" t="s">
        <v>3041</v>
      </c>
      <c r="D344" s="56" t="s">
        <v>3460</v>
      </c>
      <c r="E344" s="12" t="s">
        <v>2096</v>
      </c>
      <c r="F344" s="12" t="s">
        <v>3494</v>
      </c>
      <c r="G344" s="189"/>
      <c r="H344" s="189"/>
      <c r="I344" s="188">
        <v>19811</v>
      </c>
    </row>
    <row r="345" spans="2:9" s="56" customFormat="1" ht="16.5" x14ac:dyDescent="0.25">
      <c r="B345" s="12" t="s">
        <v>3274</v>
      </c>
      <c r="C345" s="12" t="s">
        <v>3041</v>
      </c>
      <c r="E345" s="12" t="s">
        <v>2096</v>
      </c>
      <c r="F345" s="12" t="s">
        <v>3494</v>
      </c>
      <c r="G345" s="189"/>
      <c r="H345" s="189"/>
      <c r="I345" s="188">
        <v>19510</v>
      </c>
    </row>
    <row r="346" spans="2:9" s="56" customFormat="1" ht="16.5" x14ac:dyDescent="0.25">
      <c r="B346" s="12" t="s">
        <v>3275</v>
      </c>
      <c r="C346" s="12" t="s">
        <v>3041</v>
      </c>
      <c r="E346" s="12" t="s">
        <v>2096</v>
      </c>
      <c r="F346" s="12" t="s">
        <v>3494</v>
      </c>
      <c r="G346" s="189"/>
      <c r="H346" s="189"/>
      <c r="I346" s="188">
        <v>18015</v>
      </c>
    </row>
    <row r="347" spans="2:9" s="56" customFormat="1" ht="16.5" x14ac:dyDescent="0.25">
      <c r="B347" s="12" t="s">
        <v>3276</v>
      </c>
      <c r="C347" s="12" t="s">
        <v>3041</v>
      </c>
      <c r="E347" s="12" t="s">
        <v>2096</v>
      </c>
      <c r="F347" s="12" t="s">
        <v>3494</v>
      </c>
      <c r="G347" s="189"/>
      <c r="H347" s="189"/>
      <c r="I347" s="188">
        <v>18008</v>
      </c>
    </row>
    <row r="348" spans="2:9" s="56" customFormat="1" ht="16.5" x14ac:dyDescent="0.25">
      <c r="B348" s="12" t="s">
        <v>3277</v>
      </c>
      <c r="C348" s="12" t="s">
        <v>3041</v>
      </c>
      <c r="E348" s="12" t="s">
        <v>2096</v>
      </c>
      <c r="F348" s="12" t="s">
        <v>3494</v>
      </c>
      <c r="G348" s="189"/>
      <c r="H348" s="189"/>
      <c r="I348" s="188">
        <v>17983</v>
      </c>
    </row>
    <row r="349" spans="2:9" s="56" customFormat="1" ht="16.5" x14ac:dyDescent="0.25">
      <c r="B349" s="12" t="s">
        <v>2711</v>
      </c>
      <c r="C349" s="12" t="s">
        <v>3041</v>
      </c>
      <c r="D349" s="56" t="s">
        <v>2712</v>
      </c>
      <c r="E349" s="12" t="s">
        <v>2096</v>
      </c>
      <c r="F349" s="12" t="s">
        <v>3494</v>
      </c>
      <c r="G349" s="189"/>
      <c r="H349" s="189"/>
      <c r="I349" s="188">
        <v>17592</v>
      </c>
    </row>
    <row r="350" spans="2:9" s="56" customFormat="1" ht="16.5" x14ac:dyDescent="0.25">
      <c r="B350" s="12" t="s">
        <v>2835</v>
      </c>
      <c r="C350" s="12" t="s">
        <v>3041</v>
      </c>
      <c r="D350" s="56" t="s">
        <v>2836</v>
      </c>
      <c r="E350" s="12" t="s">
        <v>2096</v>
      </c>
      <c r="F350" s="12" t="s">
        <v>3494</v>
      </c>
      <c r="G350" s="189"/>
      <c r="H350" s="189"/>
      <c r="I350" s="188">
        <v>17567</v>
      </c>
    </row>
    <row r="351" spans="2:9" s="56" customFormat="1" ht="16.5" x14ac:dyDescent="0.25">
      <c r="B351" s="12" t="s">
        <v>3278</v>
      </c>
      <c r="C351" s="12" t="s">
        <v>3041</v>
      </c>
      <c r="E351" s="12" t="s">
        <v>2096</v>
      </c>
      <c r="F351" s="12" t="s">
        <v>3494</v>
      </c>
      <c r="G351" s="189"/>
      <c r="H351" s="189"/>
      <c r="I351" s="188">
        <v>17002</v>
      </c>
    </row>
    <row r="352" spans="2:9" s="56" customFormat="1" ht="16.5" x14ac:dyDescent="0.25">
      <c r="B352" s="12" t="s">
        <v>2830</v>
      </c>
      <c r="C352" s="12" t="s">
        <v>3041</v>
      </c>
      <c r="D352" s="56" t="s">
        <v>2831</v>
      </c>
      <c r="E352" s="12" t="s">
        <v>2096</v>
      </c>
      <c r="F352" s="12" t="s">
        <v>3494</v>
      </c>
      <c r="G352" s="189"/>
      <c r="H352" s="189"/>
      <c r="I352" s="188">
        <v>16997</v>
      </c>
    </row>
    <row r="353" spans="2:9" s="56" customFormat="1" ht="16.5" x14ac:dyDescent="0.25">
      <c r="B353" s="12" t="s">
        <v>2731</v>
      </c>
      <c r="C353" s="12" t="s">
        <v>3041</v>
      </c>
      <c r="D353" s="56" t="s">
        <v>2732</v>
      </c>
      <c r="E353" s="12" t="s">
        <v>2096</v>
      </c>
      <c r="F353" s="12" t="s">
        <v>3494</v>
      </c>
      <c r="G353" s="189"/>
      <c r="H353" s="189"/>
      <c r="I353" s="188">
        <v>16382</v>
      </c>
    </row>
    <row r="354" spans="2:9" s="56" customFormat="1" ht="16.5" x14ac:dyDescent="0.25">
      <c r="B354" s="12" t="s">
        <v>3279</v>
      </c>
      <c r="C354" s="12" t="s">
        <v>3041</v>
      </c>
      <c r="E354" s="12" t="s">
        <v>2096</v>
      </c>
      <c r="F354" s="12" t="s">
        <v>3494</v>
      </c>
      <c r="G354" s="189"/>
      <c r="H354" s="189"/>
      <c r="I354" s="188">
        <v>16364</v>
      </c>
    </row>
    <row r="355" spans="2:9" s="56" customFormat="1" ht="16.5" x14ac:dyDescent="0.25">
      <c r="B355" s="12" t="s">
        <v>2988</v>
      </c>
      <c r="C355" s="12" t="s">
        <v>3041</v>
      </c>
      <c r="E355" s="12" t="s">
        <v>2096</v>
      </c>
      <c r="F355" s="12" t="s">
        <v>3494</v>
      </c>
      <c r="G355" s="189"/>
      <c r="H355" s="189"/>
      <c r="I355" s="188">
        <v>16210</v>
      </c>
    </row>
    <row r="356" spans="2:9" s="56" customFormat="1" ht="16.5" x14ac:dyDescent="0.25">
      <c r="B356" s="12" t="s">
        <v>3280</v>
      </c>
      <c r="C356" s="12" t="s">
        <v>3041</v>
      </c>
      <c r="D356" s="56" t="s">
        <v>2656</v>
      </c>
      <c r="E356" s="12" t="s">
        <v>2096</v>
      </c>
      <c r="F356" s="12" t="s">
        <v>3494</v>
      </c>
      <c r="G356" s="189"/>
      <c r="H356" s="189"/>
      <c r="I356" s="188">
        <v>15314</v>
      </c>
    </row>
    <row r="357" spans="2:9" s="56" customFormat="1" ht="16.5" x14ac:dyDescent="0.25">
      <c r="B357" s="12" t="s">
        <v>3281</v>
      </c>
      <c r="C357" s="12" t="s">
        <v>3041</v>
      </c>
      <c r="E357" s="12" t="s">
        <v>2096</v>
      </c>
      <c r="F357" s="12" t="s">
        <v>3494</v>
      </c>
      <c r="G357" s="189"/>
      <c r="H357" s="189"/>
      <c r="I357" s="188">
        <v>14554</v>
      </c>
    </row>
    <row r="358" spans="2:9" s="56" customFormat="1" ht="16.5" x14ac:dyDescent="0.25">
      <c r="B358" s="12" t="s">
        <v>3282</v>
      </c>
      <c r="C358" s="12" t="s">
        <v>3041</v>
      </c>
      <c r="D358" s="56" t="s">
        <v>2851</v>
      </c>
      <c r="E358" s="12" t="s">
        <v>2096</v>
      </c>
      <c r="F358" s="12" t="s">
        <v>3494</v>
      </c>
      <c r="G358" s="189"/>
      <c r="H358" s="189"/>
      <c r="I358" s="188">
        <v>13914</v>
      </c>
    </row>
    <row r="359" spans="2:9" s="56" customFormat="1" ht="16.5" x14ac:dyDescent="0.25">
      <c r="B359" s="12" t="s">
        <v>3283</v>
      </c>
      <c r="C359" s="12" t="s">
        <v>3041</v>
      </c>
      <c r="D359" s="56" t="s">
        <v>2713</v>
      </c>
      <c r="E359" s="12" t="s">
        <v>2096</v>
      </c>
      <c r="F359" s="12" t="s">
        <v>3494</v>
      </c>
      <c r="G359" s="189"/>
      <c r="H359" s="189"/>
      <c r="I359" s="188">
        <v>13094</v>
      </c>
    </row>
    <row r="360" spans="2:9" s="56" customFormat="1" ht="16.5" x14ac:dyDescent="0.25">
      <c r="B360" s="12" t="s">
        <v>2758</v>
      </c>
      <c r="C360" s="12" t="s">
        <v>3041</v>
      </c>
      <c r="D360" s="56" t="s">
        <v>2759</v>
      </c>
      <c r="E360" s="12" t="s">
        <v>2096</v>
      </c>
      <c r="F360" s="12" t="s">
        <v>3494</v>
      </c>
      <c r="G360" s="189"/>
      <c r="H360" s="189"/>
      <c r="I360" s="188">
        <v>12775</v>
      </c>
    </row>
    <row r="361" spans="2:9" s="56" customFormat="1" ht="16.5" x14ac:dyDescent="0.25">
      <c r="B361" s="12" t="s">
        <v>3284</v>
      </c>
      <c r="C361" s="12" t="s">
        <v>3041</v>
      </c>
      <c r="E361" s="12" t="s">
        <v>2096</v>
      </c>
      <c r="F361" s="12" t="s">
        <v>3494</v>
      </c>
      <c r="G361" s="189"/>
      <c r="H361" s="189"/>
      <c r="I361" s="188">
        <v>12696</v>
      </c>
    </row>
    <row r="362" spans="2:9" s="56" customFormat="1" ht="16.5" x14ac:dyDescent="0.25">
      <c r="B362" s="12" t="s">
        <v>2842</v>
      </c>
      <c r="C362" s="12" t="s">
        <v>3041</v>
      </c>
      <c r="D362" s="56" t="s">
        <v>2843</v>
      </c>
      <c r="E362" s="12" t="s">
        <v>2096</v>
      </c>
      <c r="F362" s="12" t="s">
        <v>3494</v>
      </c>
      <c r="G362" s="189"/>
      <c r="H362" s="189"/>
      <c r="I362" s="188">
        <v>12633</v>
      </c>
    </row>
    <row r="363" spans="2:9" s="56" customFormat="1" ht="16.5" x14ac:dyDescent="0.25">
      <c r="B363" s="12" t="s">
        <v>2911</v>
      </c>
      <c r="C363" s="12" t="s">
        <v>3041</v>
      </c>
      <c r="D363" s="56" t="s">
        <v>2912</v>
      </c>
      <c r="E363" s="12" t="s">
        <v>2096</v>
      </c>
      <c r="F363" s="12" t="s">
        <v>3494</v>
      </c>
      <c r="G363" s="189"/>
      <c r="H363" s="189"/>
      <c r="I363" s="188">
        <v>12598</v>
      </c>
    </row>
    <row r="364" spans="2:9" s="56" customFormat="1" ht="16.5" x14ac:dyDescent="0.25">
      <c r="B364" s="12" t="s">
        <v>3285</v>
      </c>
      <c r="C364" s="12" t="s">
        <v>3041</v>
      </c>
      <c r="D364" s="56" t="s">
        <v>2648</v>
      </c>
      <c r="E364" s="12" t="s">
        <v>2096</v>
      </c>
      <c r="F364" s="12" t="s">
        <v>3494</v>
      </c>
      <c r="G364" s="189"/>
      <c r="H364" s="189"/>
      <c r="I364" s="188">
        <v>12558</v>
      </c>
    </row>
    <row r="365" spans="2:9" s="56" customFormat="1" ht="16.5" x14ac:dyDescent="0.25">
      <c r="B365" s="12" t="s">
        <v>3286</v>
      </c>
      <c r="C365" s="12" t="s">
        <v>3041</v>
      </c>
      <c r="D365" s="56" t="s">
        <v>2875</v>
      </c>
      <c r="E365" s="12" t="s">
        <v>2096</v>
      </c>
      <c r="F365" s="12" t="s">
        <v>3494</v>
      </c>
      <c r="G365" s="189"/>
      <c r="H365" s="189"/>
      <c r="I365" s="188">
        <v>12349</v>
      </c>
    </row>
    <row r="366" spans="2:9" s="56" customFormat="1" ht="16.5" x14ac:dyDescent="0.25">
      <c r="B366" s="12" t="s">
        <v>3287</v>
      </c>
      <c r="C366" s="12" t="s">
        <v>3041</v>
      </c>
      <c r="E366" s="12" t="s">
        <v>2096</v>
      </c>
      <c r="F366" s="12" t="s">
        <v>3494</v>
      </c>
      <c r="G366" s="189"/>
      <c r="H366" s="189"/>
      <c r="I366" s="188">
        <v>12266</v>
      </c>
    </row>
    <row r="367" spans="2:9" s="56" customFormat="1" ht="16.5" x14ac:dyDescent="0.25">
      <c r="B367" s="12" t="s">
        <v>2902</v>
      </c>
      <c r="C367" s="12" t="s">
        <v>3041</v>
      </c>
      <c r="D367" s="56" t="s">
        <v>2903</v>
      </c>
      <c r="E367" s="12" t="s">
        <v>2096</v>
      </c>
      <c r="F367" s="12" t="s">
        <v>3494</v>
      </c>
      <c r="G367" s="189"/>
      <c r="H367" s="189"/>
      <c r="I367" s="188">
        <v>12222</v>
      </c>
    </row>
    <row r="368" spans="2:9" s="56" customFormat="1" ht="16.5" x14ac:dyDescent="0.25">
      <c r="B368" s="12" t="s">
        <v>2697</v>
      </c>
      <c r="C368" s="12" t="s">
        <v>3041</v>
      </c>
      <c r="E368" s="12" t="s">
        <v>2096</v>
      </c>
      <c r="F368" s="12" t="s">
        <v>3494</v>
      </c>
      <c r="G368" s="189"/>
      <c r="H368" s="189"/>
      <c r="I368" s="188">
        <v>12026</v>
      </c>
    </row>
    <row r="369" spans="2:9" s="56" customFormat="1" ht="16.5" x14ac:dyDescent="0.25">
      <c r="B369" s="12" t="s">
        <v>3288</v>
      </c>
      <c r="C369" s="12" t="s">
        <v>3041</v>
      </c>
      <c r="D369" s="56" t="s">
        <v>3461</v>
      </c>
      <c r="E369" s="12" t="s">
        <v>2096</v>
      </c>
      <c r="F369" s="12" t="s">
        <v>3494</v>
      </c>
      <c r="G369" s="189"/>
      <c r="H369" s="189"/>
      <c r="I369" s="188">
        <v>11911</v>
      </c>
    </row>
    <row r="370" spans="2:9" s="56" customFormat="1" ht="16.5" x14ac:dyDescent="0.25">
      <c r="B370" s="12" t="s">
        <v>3289</v>
      </c>
      <c r="C370" s="12" t="s">
        <v>3041</v>
      </c>
      <c r="D370" s="56" t="s">
        <v>2829</v>
      </c>
      <c r="E370" s="12" t="s">
        <v>2096</v>
      </c>
      <c r="F370" s="12" t="s">
        <v>3494</v>
      </c>
      <c r="G370" s="189"/>
      <c r="H370" s="189"/>
      <c r="I370" s="188">
        <v>11647</v>
      </c>
    </row>
    <row r="371" spans="2:9" s="56" customFormat="1" ht="16.5" x14ac:dyDescent="0.25">
      <c r="B371" s="12" t="s">
        <v>3290</v>
      </c>
      <c r="C371" s="12" t="s">
        <v>3041</v>
      </c>
      <c r="E371" s="12" t="s">
        <v>2096</v>
      </c>
      <c r="F371" s="12" t="s">
        <v>3494</v>
      </c>
      <c r="G371" s="189"/>
      <c r="H371" s="189"/>
      <c r="I371" s="188">
        <v>11586</v>
      </c>
    </row>
    <row r="372" spans="2:9" s="56" customFormat="1" ht="16.5" x14ac:dyDescent="0.25">
      <c r="B372" s="12" t="s">
        <v>3291</v>
      </c>
      <c r="C372" s="12" t="s">
        <v>3041</v>
      </c>
      <c r="D372" s="56" t="s">
        <v>3492</v>
      </c>
      <c r="E372" s="12" t="s">
        <v>2096</v>
      </c>
      <c r="F372" s="12" t="s">
        <v>3494</v>
      </c>
      <c r="G372" s="189"/>
      <c r="H372" s="189"/>
      <c r="I372" s="188">
        <v>11359</v>
      </c>
    </row>
    <row r="373" spans="2:9" s="56" customFormat="1" ht="16.5" x14ac:dyDescent="0.25">
      <c r="B373" s="12" t="s">
        <v>3292</v>
      </c>
      <c r="C373" s="12" t="s">
        <v>3041</v>
      </c>
      <c r="E373" s="12" t="s">
        <v>2096</v>
      </c>
      <c r="F373" s="12" t="s">
        <v>3494</v>
      </c>
      <c r="G373" s="189"/>
      <c r="H373" s="189"/>
      <c r="I373" s="188">
        <v>11342</v>
      </c>
    </row>
    <row r="374" spans="2:9" s="56" customFormat="1" ht="16.5" x14ac:dyDescent="0.25">
      <c r="B374" s="12" t="s">
        <v>3293</v>
      </c>
      <c r="C374" s="12" t="s">
        <v>3041</v>
      </c>
      <c r="E374" s="12" t="s">
        <v>2096</v>
      </c>
      <c r="F374" s="12" t="s">
        <v>3494</v>
      </c>
      <c r="G374" s="189"/>
      <c r="H374" s="189"/>
      <c r="I374" s="188">
        <v>11171</v>
      </c>
    </row>
    <row r="375" spans="2:9" s="56" customFormat="1" ht="16.5" x14ac:dyDescent="0.25">
      <c r="B375" s="12" t="s">
        <v>3294</v>
      </c>
      <c r="C375" s="12" t="s">
        <v>3041</v>
      </c>
      <c r="E375" s="12" t="s">
        <v>2096</v>
      </c>
      <c r="F375" s="12" t="s">
        <v>3494</v>
      </c>
      <c r="G375" s="189"/>
      <c r="H375" s="189"/>
      <c r="I375" s="188">
        <v>11063</v>
      </c>
    </row>
    <row r="376" spans="2:9" s="56" customFormat="1" ht="16.5" x14ac:dyDescent="0.25">
      <c r="B376" s="12" t="s">
        <v>3295</v>
      </c>
      <c r="C376" s="12" t="s">
        <v>3041</v>
      </c>
      <c r="D376" s="56" t="s">
        <v>3462</v>
      </c>
      <c r="E376" s="12" t="s">
        <v>2096</v>
      </c>
      <c r="F376" s="12" t="s">
        <v>3494</v>
      </c>
      <c r="G376" s="189"/>
      <c r="H376" s="189"/>
      <c r="I376" s="188">
        <v>10972</v>
      </c>
    </row>
    <row r="377" spans="2:9" s="56" customFormat="1" ht="16.5" x14ac:dyDescent="0.25">
      <c r="B377" s="12" t="s">
        <v>3296</v>
      </c>
      <c r="C377" s="12" t="s">
        <v>3041</v>
      </c>
      <c r="D377" s="56" t="s">
        <v>3463</v>
      </c>
      <c r="E377" s="12" t="s">
        <v>2096</v>
      </c>
      <c r="F377" s="12" t="s">
        <v>3494</v>
      </c>
      <c r="G377" s="189"/>
      <c r="H377" s="189"/>
      <c r="I377" s="188">
        <v>10643</v>
      </c>
    </row>
    <row r="378" spans="2:9" s="56" customFormat="1" ht="16.5" x14ac:dyDescent="0.25">
      <c r="B378" s="12" t="s">
        <v>2806</v>
      </c>
      <c r="C378" s="12" t="s">
        <v>3041</v>
      </c>
      <c r="D378" s="56" t="s">
        <v>3464</v>
      </c>
      <c r="E378" s="12" t="s">
        <v>2096</v>
      </c>
      <c r="F378" s="12" t="s">
        <v>3494</v>
      </c>
      <c r="G378" s="189"/>
      <c r="H378" s="189"/>
      <c r="I378" s="188">
        <v>10372</v>
      </c>
    </row>
    <row r="379" spans="2:9" s="56" customFormat="1" ht="16.5" x14ac:dyDescent="0.25">
      <c r="B379" s="12" t="s">
        <v>3297</v>
      </c>
      <c r="C379" s="12" t="s">
        <v>3041</v>
      </c>
      <c r="E379" s="12" t="s">
        <v>2096</v>
      </c>
      <c r="F379" s="12" t="s">
        <v>3494</v>
      </c>
      <c r="G379" s="189"/>
      <c r="H379" s="189"/>
      <c r="I379" s="188">
        <v>10106</v>
      </c>
    </row>
    <row r="380" spans="2:9" s="56" customFormat="1" ht="16.5" x14ac:dyDescent="0.25">
      <c r="B380" s="12" t="s">
        <v>3298</v>
      </c>
      <c r="C380" s="12" t="s">
        <v>3041</v>
      </c>
      <c r="D380" s="56" t="s">
        <v>3493</v>
      </c>
      <c r="E380" s="12" t="s">
        <v>2096</v>
      </c>
      <c r="F380" s="12" t="s">
        <v>3494</v>
      </c>
      <c r="G380" s="189"/>
      <c r="H380" s="189"/>
      <c r="I380" s="188">
        <v>9992</v>
      </c>
    </row>
    <row r="381" spans="2:9" s="56" customFormat="1" ht="16.5" x14ac:dyDescent="0.25">
      <c r="B381" s="12" t="s">
        <v>3014</v>
      </c>
      <c r="C381" s="12" t="s">
        <v>3041</v>
      </c>
      <c r="D381" s="56" t="s">
        <v>3015</v>
      </c>
      <c r="E381" s="12" t="s">
        <v>2096</v>
      </c>
      <c r="F381" s="12" t="s">
        <v>3494</v>
      </c>
      <c r="G381" s="189"/>
      <c r="H381" s="189"/>
      <c r="I381" s="188">
        <v>9970</v>
      </c>
    </row>
    <row r="382" spans="2:9" s="56" customFormat="1" ht="16.5" x14ac:dyDescent="0.25">
      <c r="B382" s="12" t="s">
        <v>3299</v>
      </c>
      <c r="C382" s="12" t="s">
        <v>3041</v>
      </c>
      <c r="E382" s="12" t="s">
        <v>2096</v>
      </c>
      <c r="F382" s="12" t="s">
        <v>3494</v>
      </c>
      <c r="G382" s="189"/>
      <c r="H382" s="189"/>
      <c r="I382" s="188">
        <v>9456</v>
      </c>
    </row>
    <row r="383" spans="2:9" s="56" customFormat="1" ht="16.5" x14ac:dyDescent="0.25">
      <c r="B383" s="12" t="s">
        <v>2805</v>
      </c>
      <c r="C383" s="12" t="s">
        <v>3041</v>
      </c>
      <c r="E383" s="12" t="s">
        <v>2096</v>
      </c>
      <c r="F383" s="12" t="s">
        <v>3494</v>
      </c>
      <c r="G383" s="189"/>
      <c r="H383" s="189"/>
      <c r="I383" s="188">
        <v>9204</v>
      </c>
    </row>
    <row r="384" spans="2:9" s="56" customFormat="1" ht="16.5" x14ac:dyDescent="0.25">
      <c r="B384" s="12" t="s">
        <v>3300</v>
      </c>
      <c r="C384" s="12" t="s">
        <v>3041</v>
      </c>
      <c r="D384" s="56" t="s">
        <v>2725</v>
      </c>
      <c r="E384" s="12" t="s">
        <v>2096</v>
      </c>
      <c r="F384" s="12" t="s">
        <v>3494</v>
      </c>
      <c r="G384" s="189"/>
      <c r="H384" s="189"/>
      <c r="I384" s="188">
        <v>9200</v>
      </c>
    </row>
    <row r="385" spans="2:9" s="56" customFormat="1" ht="16.5" x14ac:dyDescent="0.25">
      <c r="B385" s="12" t="s">
        <v>3301</v>
      </c>
      <c r="C385" s="12" t="s">
        <v>3041</v>
      </c>
      <c r="D385" s="56" t="s">
        <v>2701</v>
      </c>
      <c r="E385" s="12" t="s">
        <v>2096</v>
      </c>
      <c r="F385" s="12" t="s">
        <v>3494</v>
      </c>
      <c r="G385" s="189"/>
      <c r="H385" s="189"/>
      <c r="I385" s="188">
        <v>8950</v>
      </c>
    </row>
    <row r="386" spans="2:9" s="56" customFormat="1" ht="16.5" x14ac:dyDescent="0.25">
      <c r="B386" s="12" t="s">
        <v>3302</v>
      </c>
      <c r="C386" s="12" t="s">
        <v>3041</v>
      </c>
      <c r="D386" s="56" t="s">
        <v>3453</v>
      </c>
      <c r="E386" s="12" t="s">
        <v>2096</v>
      </c>
      <c r="F386" s="12" t="s">
        <v>3494</v>
      </c>
      <c r="G386" s="189"/>
      <c r="H386" s="189"/>
      <c r="I386" s="188">
        <v>8844</v>
      </c>
    </row>
    <row r="387" spans="2:9" s="56" customFormat="1" ht="16.5" x14ac:dyDescent="0.25">
      <c r="B387" s="12" t="s">
        <v>2738</v>
      </c>
      <c r="C387" s="12" t="s">
        <v>3041</v>
      </c>
      <c r="D387" s="56" t="s">
        <v>2739</v>
      </c>
      <c r="E387" s="12" t="s">
        <v>2096</v>
      </c>
      <c r="F387" s="12" t="s">
        <v>3494</v>
      </c>
      <c r="G387" s="189"/>
      <c r="H387" s="189"/>
      <c r="I387" s="188">
        <v>7894</v>
      </c>
    </row>
    <row r="388" spans="2:9" s="56" customFormat="1" ht="16.5" x14ac:dyDescent="0.25">
      <c r="B388" s="12" t="s">
        <v>2652</v>
      </c>
      <c r="C388" s="12" t="s">
        <v>3041</v>
      </c>
      <c r="D388" s="56" t="s">
        <v>2653</v>
      </c>
      <c r="E388" s="12" t="s">
        <v>2096</v>
      </c>
      <c r="F388" s="12" t="s">
        <v>3494</v>
      </c>
      <c r="G388" s="189"/>
      <c r="H388" s="189"/>
      <c r="I388" s="188">
        <v>7854</v>
      </c>
    </row>
    <row r="389" spans="2:9" s="56" customFormat="1" ht="16.5" x14ac:dyDescent="0.25">
      <c r="B389" s="12" t="s">
        <v>2858</v>
      </c>
      <c r="C389" s="12" t="s">
        <v>3041</v>
      </c>
      <c r="D389" s="56" t="s">
        <v>3465</v>
      </c>
      <c r="E389" s="12" t="s">
        <v>2096</v>
      </c>
      <c r="F389" s="12" t="s">
        <v>3494</v>
      </c>
      <c r="G389" s="189"/>
      <c r="H389" s="189"/>
      <c r="I389" s="188">
        <v>7816</v>
      </c>
    </row>
    <row r="390" spans="2:9" s="56" customFormat="1" ht="16.5" x14ac:dyDescent="0.25">
      <c r="B390" s="12" t="s">
        <v>3303</v>
      </c>
      <c r="C390" s="12" t="s">
        <v>3041</v>
      </c>
      <c r="E390" s="12" t="s">
        <v>2096</v>
      </c>
      <c r="F390" s="12" t="s">
        <v>3494</v>
      </c>
      <c r="G390" s="189"/>
      <c r="H390" s="189"/>
      <c r="I390" s="188">
        <v>7784</v>
      </c>
    </row>
    <row r="391" spans="2:9" s="56" customFormat="1" ht="16.5" x14ac:dyDescent="0.25">
      <c r="B391" s="12" t="s">
        <v>3304</v>
      </c>
      <c r="C391" s="12" t="s">
        <v>3041</v>
      </c>
      <c r="D391" s="56" t="s">
        <v>2660</v>
      </c>
      <c r="E391" s="12" t="s">
        <v>2096</v>
      </c>
      <c r="F391" s="12" t="s">
        <v>3494</v>
      </c>
      <c r="G391" s="189"/>
      <c r="H391" s="189"/>
      <c r="I391" s="188">
        <v>7768</v>
      </c>
    </row>
    <row r="392" spans="2:9" s="56" customFormat="1" ht="16.5" x14ac:dyDescent="0.25">
      <c r="B392" s="12" t="s">
        <v>3305</v>
      </c>
      <c r="C392" s="12" t="s">
        <v>3041</v>
      </c>
      <c r="E392" s="12" t="s">
        <v>2096</v>
      </c>
      <c r="F392" s="12" t="s">
        <v>3494</v>
      </c>
      <c r="G392" s="189"/>
      <c r="H392" s="189"/>
      <c r="I392" s="188">
        <v>7525</v>
      </c>
    </row>
    <row r="393" spans="2:9" s="56" customFormat="1" ht="16.5" x14ac:dyDescent="0.25">
      <c r="B393" s="12" t="s">
        <v>3306</v>
      </c>
      <c r="C393" s="12" t="s">
        <v>3041</v>
      </c>
      <c r="E393" s="12" t="s">
        <v>2096</v>
      </c>
      <c r="F393" s="12" t="s">
        <v>3494</v>
      </c>
      <c r="G393" s="189"/>
      <c r="H393" s="189"/>
      <c r="I393" s="188">
        <v>6792</v>
      </c>
    </row>
    <row r="394" spans="2:9" s="56" customFormat="1" ht="16.5" x14ac:dyDescent="0.25">
      <c r="B394" s="12" t="s">
        <v>2767</v>
      </c>
      <c r="C394" s="12" t="s">
        <v>3041</v>
      </c>
      <c r="E394" s="12" t="s">
        <v>2096</v>
      </c>
      <c r="F394" s="12" t="s">
        <v>3494</v>
      </c>
      <c r="G394" s="189"/>
      <c r="H394" s="189"/>
      <c r="I394" s="188">
        <v>6566</v>
      </c>
    </row>
    <row r="395" spans="2:9" s="56" customFormat="1" ht="16.5" x14ac:dyDescent="0.25">
      <c r="B395" s="12" t="s">
        <v>2772</v>
      </c>
      <c r="C395" s="12" t="s">
        <v>3041</v>
      </c>
      <c r="E395" s="12" t="s">
        <v>2096</v>
      </c>
      <c r="F395" s="12" t="s">
        <v>3494</v>
      </c>
      <c r="G395" s="189"/>
      <c r="H395" s="189"/>
      <c r="I395" s="188">
        <v>6278</v>
      </c>
    </row>
    <row r="396" spans="2:9" s="56" customFormat="1" ht="16.5" x14ac:dyDescent="0.25">
      <c r="B396" s="12" t="s">
        <v>3307</v>
      </c>
      <c r="C396" s="12" t="s">
        <v>3041</v>
      </c>
      <c r="D396" s="56" t="s">
        <v>3466</v>
      </c>
      <c r="E396" s="12" t="s">
        <v>2096</v>
      </c>
      <c r="F396" s="12" t="s">
        <v>3494</v>
      </c>
      <c r="G396" s="189"/>
      <c r="H396" s="189"/>
      <c r="I396" s="188">
        <v>6246</v>
      </c>
    </row>
    <row r="397" spans="2:9" s="56" customFormat="1" ht="16.5" x14ac:dyDescent="0.25">
      <c r="B397" s="12" t="s">
        <v>3308</v>
      </c>
      <c r="C397" s="12" t="s">
        <v>3041</v>
      </c>
      <c r="D397" s="56" t="s">
        <v>2960</v>
      </c>
      <c r="E397" s="12" t="s">
        <v>2096</v>
      </c>
      <c r="F397" s="12" t="s">
        <v>3494</v>
      </c>
      <c r="G397" s="189"/>
      <c r="H397" s="189"/>
      <c r="I397" s="188">
        <v>6134</v>
      </c>
    </row>
    <row r="398" spans="2:9" s="56" customFormat="1" ht="16.5" x14ac:dyDescent="0.25">
      <c r="B398" s="12" t="s">
        <v>2684</v>
      </c>
      <c r="C398" s="12" t="s">
        <v>3041</v>
      </c>
      <c r="D398" s="56" t="s">
        <v>2685</v>
      </c>
      <c r="E398" s="12" t="s">
        <v>2096</v>
      </c>
      <c r="F398" s="12" t="s">
        <v>3494</v>
      </c>
      <c r="G398" s="189"/>
      <c r="H398" s="189"/>
      <c r="I398" s="188">
        <v>6059</v>
      </c>
    </row>
    <row r="399" spans="2:9" s="56" customFormat="1" ht="16.5" x14ac:dyDescent="0.25">
      <c r="B399" s="12" t="s">
        <v>2866</v>
      </c>
      <c r="C399" s="12" t="s">
        <v>3041</v>
      </c>
      <c r="D399" s="56" t="s">
        <v>2867</v>
      </c>
      <c r="E399" s="12" t="s">
        <v>2096</v>
      </c>
      <c r="F399" s="12" t="s">
        <v>3494</v>
      </c>
      <c r="G399" s="189"/>
      <c r="H399" s="189"/>
      <c r="I399" s="188">
        <v>6041</v>
      </c>
    </row>
    <row r="400" spans="2:9" s="56" customFormat="1" ht="16.5" x14ac:dyDescent="0.25">
      <c r="B400" s="12" t="s">
        <v>3309</v>
      </c>
      <c r="C400" s="12" t="s">
        <v>3041</v>
      </c>
      <c r="E400" s="12" t="s">
        <v>2096</v>
      </c>
      <c r="F400" s="12" t="s">
        <v>3494</v>
      </c>
      <c r="G400" s="189"/>
      <c r="H400" s="189"/>
      <c r="I400" s="188">
        <v>6009</v>
      </c>
    </row>
    <row r="401" spans="2:9" s="56" customFormat="1" ht="16.5" x14ac:dyDescent="0.25">
      <c r="B401" s="12" t="s">
        <v>3310</v>
      </c>
      <c r="C401" s="12" t="s">
        <v>3041</v>
      </c>
      <c r="E401" s="12" t="s">
        <v>2096</v>
      </c>
      <c r="F401" s="12" t="s">
        <v>3494</v>
      </c>
      <c r="G401" s="189"/>
      <c r="H401" s="189"/>
      <c r="I401" s="188">
        <v>5905</v>
      </c>
    </row>
    <row r="402" spans="2:9" s="56" customFormat="1" ht="16.5" x14ac:dyDescent="0.25">
      <c r="B402" s="12" t="s">
        <v>2775</v>
      </c>
      <c r="C402" s="12" t="s">
        <v>3041</v>
      </c>
      <c r="E402" s="12" t="s">
        <v>2096</v>
      </c>
      <c r="F402" s="12" t="s">
        <v>3494</v>
      </c>
      <c r="G402" s="189"/>
      <c r="H402" s="189"/>
      <c r="I402" s="188">
        <v>5874</v>
      </c>
    </row>
    <row r="403" spans="2:9" s="56" customFormat="1" ht="16.5" x14ac:dyDescent="0.25">
      <c r="B403" s="12" t="s">
        <v>3311</v>
      </c>
      <c r="C403" s="12" t="s">
        <v>3041</v>
      </c>
      <c r="D403" s="56" t="s">
        <v>3467</v>
      </c>
      <c r="E403" s="12" t="s">
        <v>2096</v>
      </c>
      <c r="F403" s="12" t="s">
        <v>3494</v>
      </c>
      <c r="G403" s="189"/>
      <c r="H403" s="189"/>
      <c r="I403" s="188">
        <v>5696</v>
      </c>
    </row>
    <row r="404" spans="2:9" s="56" customFormat="1" ht="16.5" x14ac:dyDescent="0.25">
      <c r="B404" s="12" t="s">
        <v>3312</v>
      </c>
      <c r="C404" s="12" t="s">
        <v>3041</v>
      </c>
      <c r="E404" s="12" t="s">
        <v>2096</v>
      </c>
      <c r="F404" s="12" t="s">
        <v>3494</v>
      </c>
      <c r="G404" s="189"/>
      <c r="H404" s="189"/>
      <c r="I404" s="188">
        <v>5500</v>
      </c>
    </row>
    <row r="405" spans="2:9" s="56" customFormat="1" ht="16.5" x14ac:dyDescent="0.25">
      <c r="B405" s="12" t="s">
        <v>2888</v>
      </c>
      <c r="C405" s="12" t="s">
        <v>3041</v>
      </c>
      <c r="D405" s="56" t="s">
        <v>2889</v>
      </c>
      <c r="E405" s="12" t="s">
        <v>2096</v>
      </c>
      <c r="F405" s="12" t="s">
        <v>3494</v>
      </c>
      <c r="G405" s="189"/>
      <c r="H405" s="189"/>
      <c r="I405" s="188">
        <v>5402</v>
      </c>
    </row>
    <row r="406" spans="2:9" s="56" customFormat="1" ht="16.5" x14ac:dyDescent="0.25">
      <c r="B406" s="12" t="s">
        <v>2881</v>
      </c>
      <c r="C406" s="12" t="s">
        <v>3041</v>
      </c>
      <c r="D406" s="56" t="s">
        <v>2882</v>
      </c>
      <c r="E406" s="12" t="s">
        <v>2096</v>
      </c>
      <c r="F406" s="12" t="s">
        <v>3494</v>
      </c>
      <c r="G406" s="189"/>
      <c r="H406" s="189"/>
      <c r="I406" s="188">
        <v>5368</v>
      </c>
    </row>
    <row r="407" spans="2:9" s="56" customFormat="1" ht="16.5" x14ac:dyDescent="0.25">
      <c r="B407" s="12" t="s">
        <v>2768</v>
      </c>
      <c r="C407" s="12" t="s">
        <v>3041</v>
      </c>
      <c r="E407" s="12" t="s">
        <v>2096</v>
      </c>
      <c r="F407" s="12" t="s">
        <v>3494</v>
      </c>
      <c r="G407" s="189"/>
      <c r="H407" s="189"/>
      <c r="I407" s="188">
        <v>5300</v>
      </c>
    </row>
    <row r="408" spans="2:9" s="56" customFormat="1" ht="16.5" x14ac:dyDescent="0.25">
      <c r="B408" s="12" t="s">
        <v>3313</v>
      </c>
      <c r="C408" s="12" t="s">
        <v>3041</v>
      </c>
      <c r="D408" s="56" t="s">
        <v>2690</v>
      </c>
      <c r="E408" s="12" t="s">
        <v>2096</v>
      </c>
      <c r="F408" s="12" t="s">
        <v>3494</v>
      </c>
      <c r="G408" s="189"/>
      <c r="H408" s="189"/>
      <c r="I408" s="188">
        <v>5291</v>
      </c>
    </row>
    <row r="409" spans="2:9" s="56" customFormat="1" ht="16.5" x14ac:dyDescent="0.25">
      <c r="B409" s="12" t="s">
        <v>2728</v>
      </c>
      <c r="C409" s="12" t="s">
        <v>3041</v>
      </c>
      <c r="D409" s="56" t="s">
        <v>2729</v>
      </c>
      <c r="E409" s="12" t="s">
        <v>2096</v>
      </c>
      <c r="F409" s="12" t="s">
        <v>3494</v>
      </c>
      <c r="G409" s="189"/>
      <c r="H409" s="189"/>
      <c r="I409" s="188">
        <v>5176</v>
      </c>
    </row>
    <row r="410" spans="2:9" s="56" customFormat="1" ht="16.5" x14ac:dyDescent="0.25">
      <c r="B410" s="12" t="s">
        <v>3314</v>
      </c>
      <c r="C410" s="12" t="s">
        <v>3041</v>
      </c>
      <c r="E410" s="12" t="s">
        <v>2096</v>
      </c>
      <c r="F410" s="12" t="s">
        <v>3494</v>
      </c>
      <c r="G410" s="189"/>
      <c r="H410" s="189"/>
      <c r="I410" s="188">
        <v>5164</v>
      </c>
    </row>
    <row r="411" spans="2:9" s="56" customFormat="1" ht="16.5" x14ac:dyDescent="0.25">
      <c r="B411" s="12" t="s">
        <v>3008</v>
      </c>
      <c r="C411" s="12" t="s">
        <v>3041</v>
      </c>
      <c r="E411" s="12" t="s">
        <v>2096</v>
      </c>
      <c r="F411" s="12" t="s">
        <v>3494</v>
      </c>
      <c r="G411" s="189"/>
      <c r="H411" s="189"/>
      <c r="I411" s="188">
        <v>5162</v>
      </c>
    </row>
    <row r="412" spans="2:9" s="56" customFormat="1" ht="16.5" x14ac:dyDescent="0.25">
      <c r="B412" s="12" t="s">
        <v>3315</v>
      </c>
      <c r="C412" s="12" t="s">
        <v>3041</v>
      </c>
      <c r="E412" s="12" t="s">
        <v>2096</v>
      </c>
      <c r="F412" s="12" t="s">
        <v>3494</v>
      </c>
      <c r="G412" s="189"/>
      <c r="H412" s="189"/>
      <c r="I412" s="188">
        <v>5000</v>
      </c>
    </row>
    <row r="413" spans="2:9" s="56" customFormat="1" ht="16.5" x14ac:dyDescent="0.25">
      <c r="B413" s="12" t="s">
        <v>3316</v>
      </c>
      <c r="C413" s="12" t="s">
        <v>3041</v>
      </c>
      <c r="E413" s="12" t="s">
        <v>2096</v>
      </c>
      <c r="F413" s="12" t="s">
        <v>3494</v>
      </c>
      <c r="G413" s="189"/>
      <c r="H413" s="189"/>
      <c r="I413" s="188">
        <v>5000</v>
      </c>
    </row>
    <row r="414" spans="2:9" s="56" customFormat="1" ht="16.5" x14ac:dyDescent="0.25">
      <c r="B414" s="12" t="s">
        <v>3317</v>
      </c>
      <c r="C414" s="12" t="s">
        <v>3041</v>
      </c>
      <c r="E414" s="12" t="s">
        <v>2096</v>
      </c>
      <c r="F414" s="12" t="s">
        <v>3494</v>
      </c>
      <c r="G414" s="189"/>
      <c r="H414" s="189"/>
      <c r="I414" s="188">
        <v>4993</v>
      </c>
    </row>
    <row r="415" spans="2:9" s="56" customFormat="1" ht="16.5" x14ac:dyDescent="0.25">
      <c r="B415" s="12" t="s">
        <v>3318</v>
      </c>
      <c r="C415" s="12" t="s">
        <v>3041</v>
      </c>
      <c r="D415" s="56" t="s">
        <v>2987</v>
      </c>
      <c r="E415" s="12" t="s">
        <v>2096</v>
      </c>
      <c r="F415" s="12" t="s">
        <v>3494</v>
      </c>
      <c r="G415" s="189"/>
      <c r="H415" s="189"/>
      <c r="I415" s="188">
        <v>4670</v>
      </c>
    </row>
    <row r="416" spans="2:9" s="56" customFormat="1" ht="16.5" x14ac:dyDescent="0.25">
      <c r="B416" s="12" t="s">
        <v>3319</v>
      </c>
      <c r="C416" s="12" t="s">
        <v>3041</v>
      </c>
      <c r="E416" s="12" t="s">
        <v>2096</v>
      </c>
      <c r="F416" s="12" t="s">
        <v>3494</v>
      </c>
      <c r="G416" s="189"/>
      <c r="H416" s="189"/>
      <c r="I416" s="188">
        <v>4600</v>
      </c>
    </row>
    <row r="417" spans="2:9" s="56" customFormat="1" ht="16.5" x14ac:dyDescent="0.25">
      <c r="B417" s="12" t="s">
        <v>2934</v>
      </c>
      <c r="C417" s="12" t="s">
        <v>3041</v>
      </c>
      <c r="D417" s="56" t="s">
        <v>2935</v>
      </c>
      <c r="E417" s="12" t="s">
        <v>2096</v>
      </c>
      <c r="F417" s="12" t="s">
        <v>3494</v>
      </c>
      <c r="G417" s="189"/>
      <c r="H417" s="189"/>
      <c r="I417" s="188">
        <v>4412</v>
      </c>
    </row>
    <row r="418" spans="2:9" s="56" customFormat="1" ht="16.5" x14ac:dyDescent="0.25">
      <c r="B418" s="12" t="s">
        <v>3320</v>
      </c>
      <c r="C418" s="12" t="s">
        <v>3041</v>
      </c>
      <c r="E418" s="12" t="s">
        <v>2096</v>
      </c>
      <c r="F418" s="12" t="s">
        <v>3494</v>
      </c>
      <c r="G418" s="189"/>
      <c r="H418" s="189"/>
      <c r="I418" s="188">
        <v>4319</v>
      </c>
    </row>
    <row r="419" spans="2:9" s="56" customFormat="1" ht="16.5" x14ac:dyDescent="0.25">
      <c r="B419" s="12" t="s">
        <v>3321</v>
      </c>
      <c r="C419" s="12" t="s">
        <v>3041</v>
      </c>
      <c r="E419" s="12" t="s">
        <v>2096</v>
      </c>
      <c r="F419" s="12" t="s">
        <v>3494</v>
      </c>
      <c r="G419" s="189"/>
      <c r="H419" s="189"/>
      <c r="I419" s="188">
        <v>4054</v>
      </c>
    </row>
    <row r="420" spans="2:9" s="56" customFormat="1" ht="16.5" x14ac:dyDescent="0.25">
      <c r="B420" s="12" t="s">
        <v>2896</v>
      </c>
      <c r="C420" s="12" t="s">
        <v>3041</v>
      </c>
      <c r="D420" s="56" t="s">
        <v>2897</v>
      </c>
      <c r="E420" s="12" t="s">
        <v>2096</v>
      </c>
      <c r="F420" s="12" t="s">
        <v>3494</v>
      </c>
      <c r="G420" s="189"/>
      <c r="H420" s="189"/>
      <c r="I420" s="188">
        <v>3910</v>
      </c>
    </row>
    <row r="421" spans="2:9" s="56" customFormat="1" ht="16.5" x14ac:dyDescent="0.25">
      <c r="B421" s="12" t="s">
        <v>3322</v>
      </c>
      <c r="C421" s="12" t="s">
        <v>3041</v>
      </c>
      <c r="E421" s="12" t="s">
        <v>2096</v>
      </c>
      <c r="F421" s="12" t="s">
        <v>3494</v>
      </c>
      <c r="G421" s="189"/>
      <c r="H421" s="189"/>
      <c r="I421" s="188">
        <v>3901</v>
      </c>
    </row>
    <row r="422" spans="2:9" s="56" customFormat="1" ht="16.5" x14ac:dyDescent="0.25">
      <c r="B422" s="12" t="s">
        <v>3323</v>
      </c>
      <c r="C422" s="12" t="s">
        <v>3041</v>
      </c>
      <c r="D422" s="56" t="s">
        <v>2983</v>
      </c>
      <c r="E422" s="12" t="s">
        <v>2096</v>
      </c>
      <c r="F422" s="12" t="s">
        <v>3494</v>
      </c>
      <c r="G422" s="189"/>
      <c r="H422" s="189"/>
      <c r="I422" s="188">
        <v>3880</v>
      </c>
    </row>
    <row r="423" spans="2:9" s="56" customFormat="1" ht="16.5" x14ac:dyDescent="0.25">
      <c r="B423" s="12" t="s">
        <v>3324</v>
      </c>
      <c r="C423" s="12" t="s">
        <v>3041</v>
      </c>
      <c r="E423" s="12" t="s">
        <v>2096</v>
      </c>
      <c r="F423" s="12" t="s">
        <v>3494</v>
      </c>
      <c r="G423" s="189"/>
      <c r="H423" s="189"/>
      <c r="I423" s="188">
        <v>3644</v>
      </c>
    </row>
    <row r="424" spans="2:9" s="56" customFormat="1" ht="16.5" x14ac:dyDescent="0.25">
      <c r="B424" s="12" t="s">
        <v>3325</v>
      </c>
      <c r="C424" s="12" t="s">
        <v>3041</v>
      </c>
      <c r="E424" s="12" t="s">
        <v>2096</v>
      </c>
      <c r="F424" s="12" t="s">
        <v>3494</v>
      </c>
      <c r="G424" s="189"/>
      <c r="H424" s="189"/>
      <c r="I424" s="188">
        <v>3618</v>
      </c>
    </row>
    <row r="425" spans="2:9" s="56" customFormat="1" ht="16.5" x14ac:dyDescent="0.25">
      <c r="B425" s="12" t="s">
        <v>3326</v>
      </c>
      <c r="C425" s="12" t="s">
        <v>3041</v>
      </c>
      <c r="E425" s="12" t="s">
        <v>2096</v>
      </c>
      <c r="F425" s="12" t="s">
        <v>3494</v>
      </c>
      <c r="G425" s="189"/>
      <c r="H425" s="189"/>
      <c r="I425" s="188">
        <v>3579</v>
      </c>
    </row>
    <row r="426" spans="2:9" s="56" customFormat="1" ht="16.5" x14ac:dyDescent="0.25">
      <c r="B426" s="12" t="s">
        <v>3327</v>
      </c>
      <c r="C426" s="12" t="s">
        <v>3041</v>
      </c>
      <c r="E426" s="12" t="s">
        <v>2096</v>
      </c>
      <c r="F426" s="12" t="s">
        <v>3494</v>
      </c>
      <c r="G426" s="189"/>
      <c r="H426" s="189"/>
      <c r="I426" s="188">
        <v>3468</v>
      </c>
    </row>
    <row r="427" spans="2:9" s="56" customFormat="1" ht="16.5" x14ac:dyDescent="0.25">
      <c r="B427" s="12" t="s">
        <v>2874</v>
      </c>
      <c r="C427" s="12" t="s">
        <v>3041</v>
      </c>
      <c r="D427" s="56" t="s">
        <v>3468</v>
      </c>
      <c r="E427" s="12" t="s">
        <v>2096</v>
      </c>
      <c r="F427" s="12" t="s">
        <v>3494</v>
      </c>
      <c r="G427" s="189"/>
      <c r="H427" s="189"/>
      <c r="I427" s="188">
        <v>3235</v>
      </c>
    </row>
    <row r="428" spans="2:9" s="56" customFormat="1" ht="16.5" x14ac:dyDescent="0.25">
      <c r="B428" s="12" t="s">
        <v>3328</v>
      </c>
      <c r="C428" s="12" t="s">
        <v>3041</v>
      </c>
      <c r="D428" s="56" t="s">
        <v>3469</v>
      </c>
      <c r="E428" s="12" t="s">
        <v>2096</v>
      </c>
      <c r="F428" s="12" t="s">
        <v>3494</v>
      </c>
      <c r="G428" s="189"/>
      <c r="H428" s="189"/>
      <c r="I428" s="188">
        <v>3216</v>
      </c>
    </row>
    <row r="429" spans="2:9" s="56" customFormat="1" ht="16.5" x14ac:dyDescent="0.25">
      <c r="B429" s="12" t="s">
        <v>2803</v>
      </c>
      <c r="C429" s="12" t="s">
        <v>3041</v>
      </c>
      <c r="D429" s="56" t="s">
        <v>2804</v>
      </c>
      <c r="E429" s="12" t="s">
        <v>2096</v>
      </c>
      <c r="F429" s="12" t="s">
        <v>3494</v>
      </c>
      <c r="G429" s="189"/>
      <c r="H429" s="189"/>
      <c r="I429" s="188">
        <v>3191</v>
      </c>
    </row>
    <row r="430" spans="2:9" s="56" customFormat="1" ht="16.5" x14ac:dyDescent="0.25">
      <c r="B430" s="12" t="s">
        <v>2931</v>
      </c>
      <c r="C430" s="12" t="s">
        <v>3041</v>
      </c>
      <c r="E430" s="12" t="s">
        <v>2096</v>
      </c>
      <c r="F430" s="12" t="s">
        <v>3494</v>
      </c>
      <c r="G430" s="189"/>
      <c r="H430" s="189"/>
      <c r="I430" s="188">
        <v>3099</v>
      </c>
    </row>
    <row r="431" spans="2:9" s="56" customFormat="1" ht="16.5" x14ac:dyDescent="0.25">
      <c r="B431" s="12" t="s">
        <v>2868</v>
      </c>
      <c r="C431" s="12" t="s">
        <v>3041</v>
      </c>
      <c r="D431" s="56" t="s">
        <v>2869</v>
      </c>
      <c r="E431" s="12" t="s">
        <v>2096</v>
      </c>
      <c r="F431" s="12" t="s">
        <v>3494</v>
      </c>
      <c r="G431" s="189"/>
      <c r="H431" s="189"/>
      <c r="I431" s="188">
        <v>3071</v>
      </c>
    </row>
    <row r="432" spans="2:9" s="56" customFormat="1" ht="16.5" x14ac:dyDescent="0.25">
      <c r="B432" s="12" t="s">
        <v>2675</v>
      </c>
      <c r="C432" s="12" t="s">
        <v>3041</v>
      </c>
      <c r="D432" s="56" t="s">
        <v>2676</v>
      </c>
      <c r="E432" s="12" t="s">
        <v>2096</v>
      </c>
      <c r="F432" s="12" t="s">
        <v>3494</v>
      </c>
      <c r="G432" s="189"/>
      <c r="H432" s="189"/>
      <c r="I432" s="188">
        <v>3066</v>
      </c>
    </row>
    <row r="433" spans="2:9" s="56" customFormat="1" ht="16.5" x14ac:dyDescent="0.25">
      <c r="B433" s="12" t="s">
        <v>2857</v>
      </c>
      <c r="C433" s="12" t="s">
        <v>3041</v>
      </c>
      <c r="E433" s="12" t="s">
        <v>2096</v>
      </c>
      <c r="F433" s="12" t="s">
        <v>3494</v>
      </c>
      <c r="G433" s="189"/>
      <c r="H433" s="189"/>
      <c r="I433" s="188">
        <v>3053</v>
      </c>
    </row>
    <row r="434" spans="2:9" s="56" customFormat="1" ht="16.5" x14ac:dyDescent="0.25">
      <c r="B434" s="12" t="s">
        <v>3329</v>
      </c>
      <c r="C434" s="12" t="s">
        <v>3041</v>
      </c>
      <c r="E434" s="12" t="s">
        <v>2096</v>
      </c>
      <c r="F434" s="12" t="s">
        <v>3494</v>
      </c>
      <c r="G434" s="189"/>
      <c r="H434" s="189"/>
      <c r="I434" s="188">
        <v>3003</v>
      </c>
    </row>
    <row r="435" spans="2:9" s="56" customFormat="1" ht="16.5" x14ac:dyDescent="0.25">
      <c r="B435" s="12" t="s">
        <v>2850</v>
      </c>
      <c r="C435" s="12" t="s">
        <v>3041</v>
      </c>
      <c r="D435" s="56" t="s">
        <v>3470</v>
      </c>
      <c r="E435" s="12" t="s">
        <v>2096</v>
      </c>
      <c r="F435" s="12" t="s">
        <v>3494</v>
      </c>
      <c r="G435" s="189"/>
      <c r="H435" s="189"/>
      <c r="I435" s="188">
        <v>2998</v>
      </c>
    </row>
    <row r="436" spans="2:9" s="56" customFormat="1" ht="16.5" x14ac:dyDescent="0.25">
      <c r="B436" s="12" t="s">
        <v>3330</v>
      </c>
      <c r="C436" s="12" t="s">
        <v>3041</v>
      </c>
      <c r="E436" s="12" t="s">
        <v>2096</v>
      </c>
      <c r="F436" s="12" t="s">
        <v>3494</v>
      </c>
      <c r="G436" s="189"/>
      <c r="H436" s="189"/>
      <c r="I436" s="188">
        <v>2948</v>
      </c>
    </row>
    <row r="437" spans="2:9" s="56" customFormat="1" ht="16.5" x14ac:dyDescent="0.25">
      <c r="B437" s="12" t="s">
        <v>2801</v>
      </c>
      <c r="C437" s="12" t="s">
        <v>3041</v>
      </c>
      <c r="D437" s="56" t="s">
        <v>2802</v>
      </c>
      <c r="E437" s="12" t="s">
        <v>2096</v>
      </c>
      <c r="F437" s="12" t="s">
        <v>3494</v>
      </c>
      <c r="G437" s="189"/>
      <c r="H437" s="189"/>
      <c r="I437" s="188">
        <v>2825</v>
      </c>
    </row>
    <row r="438" spans="2:9" s="56" customFormat="1" ht="16.5" x14ac:dyDescent="0.25">
      <c r="B438" s="12" t="s">
        <v>3331</v>
      </c>
      <c r="C438" s="12" t="s">
        <v>3041</v>
      </c>
      <c r="E438" s="12" t="s">
        <v>2096</v>
      </c>
      <c r="F438" s="12" t="s">
        <v>3494</v>
      </c>
      <c r="G438" s="189"/>
      <c r="H438" s="189"/>
      <c r="I438" s="188">
        <v>2821</v>
      </c>
    </row>
    <row r="439" spans="2:9" s="56" customFormat="1" ht="16.5" x14ac:dyDescent="0.25">
      <c r="B439" s="12" t="s">
        <v>3332</v>
      </c>
      <c r="C439" s="12" t="s">
        <v>3041</v>
      </c>
      <c r="E439" s="12" t="s">
        <v>2096</v>
      </c>
      <c r="F439" s="12" t="s">
        <v>3494</v>
      </c>
      <c r="G439" s="189"/>
      <c r="H439" s="189"/>
      <c r="I439" s="188">
        <v>2770</v>
      </c>
    </row>
    <row r="440" spans="2:9" s="56" customFormat="1" ht="16.5" x14ac:dyDescent="0.25">
      <c r="B440" s="12" t="s">
        <v>2937</v>
      </c>
      <c r="C440" s="12" t="s">
        <v>3041</v>
      </c>
      <c r="D440" s="56" t="s">
        <v>2938</v>
      </c>
      <c r="E440" s="12" t="s">
        <v>2096</v>
      </c>
      <c r="F440" s="12" t="s">
        <v>3494</v>
      </c>
      <c r="G440" s="189"/>
      <c r="H440" s="189"/>
      <c r="I440" s="188">
        <v>2724</v>
      </c>
    </row>
    <row r="441" spans="2:9" s="56" customFormat="1" ht="16.5" x14ac:dyDescent="0.25">
      <c r="B441" s="12" t="s">
        <v>2892</v>
      </c>
      <c r="C441" s="12" t="s">
        <v>3041</v>
      </c>
      <c r="E441" s="12" t="s">
        <v>2096</v>
      </c>
      <c r="F441" s="12" t="s">
        <v>3494</v>
      </c>
      <c r="G441" s="189"/>
      <c r="H441" s="189"/>
      <c r="I441" s="188">
        <v>2689</v>
      </c>
    </row>
    <row r="442" spans="2:9" s="56" customFormat="1" ht="16.5" x14ac:dyDescent="0.25">
      <c r="B442" s="12" t="s">
        <v>3020</v>
      </c>
      <c r="C442" s="12" t="s">
        <v>3041</v>
      </c>
      <c r="E442" s="12" t="s">
        <v>2096</v>
      </c>
      <c r="F442" s="12" t="s">
        <v>3494</v>
      </c>
      <c r="G442" s="189"/>
      <c r="H442" s="189"/>
      <c r="I442" s="188">
        <v>2660</v>
      </c>
    </row>
    <row r="443" spans="2:9" s="56" customFormat="1" ht="16.5" x14ac:dyDescent="0.25">
      <c r="B443" s="12" t="s">
        <v>3333</v>
      </c>
      <c r="C443" s="12" t="s">
        <v>3041</v>
      </c>
      <c r="E443" s="12" t="s">
        <v>2096</v>
      </c>
      <c r="F443" s="12" t="s">
        <v>3494</v>
      </c>
      <c r="G443" s="189"/>
      <c r="H443" s="189"/>
      <c r="I443" s="188">
        <v>2563</v>
      </c>
    </row>
    <row r="444" spans="2:9" s="56" customFormat="1" ht="16.5" x14ac:dyDescent="0.25">
      <c r="B444" s="12" t="s">
        <v>3334</v>
      </c>
      <c r="C444" s="12" t="s">
        <v>3041</v>
      </c>
      <c r="E444" s="12" t="s">
        <v>2096</v>
      </c>
      <c r="F444" s="12" t="s">
        <v>3494</v>
      </c>
      <c r="G444" s="189"/>
      <c r="H444" s="189"/>
      <c r="I444" s="188">
        <v>2472</v>
      </c>
    </row>
    <row r="445" spans="2:9" s="56" customFormat="1" ht="16.5" x14ac:dyDescent="0.25">
      <c r="B445" s="12" t="s">
        <v>2765</v>
      </c>
      <c r="C445" s="12" t="s">
        <v>3041</v>
      </c>
      <c r="E445" s="12" t="s">
        <v>2096</v>
      </c>
      <c r="F445" s="12" t="s">
        <v>3494</v>
      </c>
      <c r="G445" s="189"/>
      <c r="H445" s="189"/>
      <c r="I445" s="188">
        <v>2378</v>
      </c>
    </row>
    <row r="446" spans="2:9" s="56" customFormat="1" ht="16.5" x14ac:dyDescent="0.25">
      <c r="B446" s="12" t="s">
        <v>2776</v>
      </c>
      <c r="C446" s="12" t="s">
        <v>3041</v>
      </c>
      <c r="E446" s="12" t="s">
        <v>2096</v>
      </c>
      <c r="F446" s="12" t="s">
        <v>3494</v>
      </c>
      <c r="G446" s="189"/>
      <c r="H446" s="189"/>
      <c r="I446" s="188">
        <v>2378</v>
      </c>
    </row>
    <row r="447" spans="2:9" s="56" customFormat="1" ht="16.5" x14ac:dyDescent="0.25">
      <c r="B447" s="12" t="s">
        <v>3335</v>
      </c>
      <c r="C447" s="12" t="s">
        <v>3041</v>
      </c>
      <c r="E447" s="12" t="s">
        <v>2096</v>
      </c>
      <c r="F447" s="12" t="s">
        <v>3494</v>
      </c>
      <c r="G447" s="189"/>
      <c r="H447" s="189"/>
      <c r="I447" s="188">
        <v>2378</v>
      </c>
    </row>
    <row r="448" spans="2:9" s="56" customFormat="1" ht="16.5" x14ac:dyDescent="0.25">
      <c r="B448" s="12" t="s">
        <v>2917</v>
      </c>
      <c r="C448" s="12" t="s">
        <v>3041</v>
      </c>
      <c r="D448" s="56" t="s">
        <v>2918</v>
      </c>
      <c r="E448" s="12" t="s">
        <v>2096</v>
      </c>
      <c r="F448" s="12" t="s">
        <v>3494</v>
      </c>
      <c r="G448" s="189"/>
      <c r="H448" s="189"/>
      <c r="I448" s="188">
        <v>2304</v>
      </c>
    </row>
    <row r="449" spans="2:9" s="56" customFormat="1" ht="16.5" x14ac:dyDescent="0.25">
      <c r="B449" s="12" t="s">
        <v>2726</v>
      </c>
      <c r="C449" s="12" t="s">
        <v>3041</v>
      </c>
      <c r="D449" s="56" t="s">
        <v>2727</v>
      </c>
      <c r="E449" s="12" t="s">
        <v>2096</v>
      </c>
      <c r="F449" s="12" t="s">
        <v>3494</v>
      </c>
      <c r="G449" s="189"/>
      <c r="H449" s="189"/>
      <c r="I449" s="188">
        <v>2280</v>
      </c>
    </row>
    <row r="450" spans="2:9" s="56" customFormat="1" ht="16.5" x14ac:dyDescent="0.25">
      <c r="B450" s="12" t="s">
        <v>3336</v>
      </c>
      <c r="C450" s="12" t="s">
        <v>3041</v>
      </c>
      <c r="D450" s="56" t="s">
        <v>2717</v>
      </c>
      <c r="E450" s="12" t="s">
        <v>2096</v>
      </c>
      <c r="F450" s="12" t="s">
        <v>3494</v>
      </c>
      <c r="G450" s="189"/>
      <c r="H450" s="189"/>
      <c r="I450" s="188">
        <v>2156</v>
      </c>
    </row>
    <row r="451" spans="2:9" s="56" customFormat="1" ht="16.5" x14ac:dyDescent="0.25">
      <c r="B451" s="12" t="s">
        <v>2870</v>
      </c>
      <c r="C451" s="12" t="s">
        <v>3041</v>
      </c>
      <c r="D451" s="56" t="s">
        <v>2871</v>
      </c>
      <c r="E451" s="12" t="s">
        <v>2096</v>
      </c>
      <c r="F451" s="12" t="s">
        <v>3494</v>
      </c>
      <c r="G451" s="189"/>
      <c r="H451" s="189"/>
      <c r="I451" s="188">
        <v>2044</v>
      </c>
    </row>
    <row r="452" spans="2:9" s="56" customFormat="1" ht="16.5" x14ac:dyDescent="0.25">
      <c r="B452" s="12" t="s">
        <v>3337</v>
      </c>
      <c r="C452" s="12" t="s">
        <v>3041</v>
      </c>
      <c r="E452" s="12" t="s">
        <v>2096</v>
      </c>
      <c r="F452" s="12" t="s">
        <v>3494</v>
      </c>
      <c r="G452" s="189"/>
      <c r="H452" s="189"/>
      <c r="I452" s="188">
        <v>1886</v>
      </c>
    </row>
    <row r="453" spans="2:9" s="56" customFormat="1" ht="16.5" x14ac:dyDescent="0.25">
      <c r="B453" s="12" t="s">
        <v>3338</v>
      </c>
      <c r="C453" s="12" t="s">
        <v>3041</v>
      </c>
      <c r="E453" s="12" t="s">
        <v>2096</v>
      </c>
      <c r="F453" s="12" t="s">
        <v>3494</v>
      </c>
      <c r="G453" s="189"/>
      <c r="H453" s="189"/>
      <c r="I453" s="188">
        <v>1756</v>
      </c>
    </row>
    <row r="454" spans="2:9" s="56" customFormat="1" ht="16.5" x14ac:dyDescent="0.25">
      <c r="B454" s="12" t="s">
        <v>3339</v>
      </c>
      <c r="C454" s="12" t="s">
        <v>3041</v>
      </c>
      <c r="D454" s="56" t="s">
        <v>2904</v>
      </c>
      <c r="E454" s="12" t="s">
        <v>2096</v>
      </c>
      <c r="F454" s="12" t="s">
        <v>3494</v>
      </c>
      <c r="G454" s="189"/>
      <c r="H454" s="189"/>
      <c r="I454" s="188">
        <v>1662</v>
      </c>
    </row>
    <row r="455" spans="2:9" s="56" customFormat="1" ht="16.5" x14ac:dyDescent="0.25">
      <c r="B455" s="12" t="s">
        <v>3340</v>
      </c>
      <c r="C455" s="12" t="s">
        <v>3041</v>
      </c>
      <c r="D455" s="56" t="s">
        <v>2982</v>
      </c>
      <c r="E455" s="12" t="s">
        <v>2096</v>
      </c>
      <c r="F455" s="12" t="s">
        <v>3494</v>
      </c>
      <c r="G455" s="189"/>
      <c r="H455" s="189"/>
      <c r="I455" s="188">
        <v>1573</v>
      </c>
    </row>
    <row r="456" spans="2:9" s="56" customFormat="1" ht="16.5" x14ac:dyDescent="0.25">
      <c r="B456" s="12" t="s">
        <v>3341</v>
      </c>
      <c r="C456" s="12" t="s">
        <v>3041</v>
      </c>
      <c r="D456" s="56" t="s">
        <v>2895</v>
      </c>
      <c r="E456" s="12" t="s">
        <v>2096</v>
      </c>
      <c r="F456" s="12" t="s">
        <v>3494</v>
      </c>
      <c r="G456" s="189"/>
      <c r="H456" s="189"/>
      <c r="I456" s="188">
        <v>1534</v>
      </c>
    </row>
    <row r="457" spans="2:9" s="56" customFormat="1" ht="16.5" x14ac:dyDescent="0.25">
      <c r="B457" s="12" t="s">
        <v>3342</v>
      </c>
      <c r="C457" s="12" t="s">
        <v>3041</v>
      </c>
      <c r="E457" s="12" t="s">
        <v>2096</v>
      </c>
      <c r="F457" s="12" t="s">
        <v>3494</v>
      </c>
      <c r="G457" s="189"/>
      <c r="H457" s="189"/>
      <c r="I457" s="188">
        <v>1534</v>
      </c>
    </row>
    <row r="458" spans="2:9" s="56" customFormat="1" ht="16.5" x14ac:dyDescent="0.25">
      <c r="B458" s="12" t="s">
        <v>2833</v>
      </c>
      <c r="C458" s="12" t="s">
        <v>3041</v>
      </c>
      <c r="D458" s="56" t="s">
        <v>2834</v>
      </c>
      <c r="E458" s="12" t="s">
        <v>2096</v>
      </c>
      <c r="F458" s="12" t="s">
        <v>3494</v>
      </c>
      <c r="G458" s="189"/>
      <c r="H458" s="189"/>
      <c r="I458" s="188">
        <v>1520</v>
      </c>
    </row>
    <row r="459" spans="2:9" s="56" customFormat="1" ht="16.5" x14ac:dyDescent="0.25">
      <c r="B459" s="12" t="s">
        <v>3343</v>
      </c>
      <c r="C459" s="12" t="s">
        <v>3041</v>
      </c>
      <c r="E459" s="12" t="s">
        <v>2096</v>
      </c>
      <c r="F459" s="12" t="s">
        <v>3494</v>
      </c>
      <c r="G459" s="189"/>
      <c r="H459" s="189"/>
      <c r="I459" s="188">
        <v>1499</v>
      </c>
    </row>
    <row r="460" spans="2:9" s="56" customFormat="1" ht="16.5" x14ac:dyDescent="0.25">
      <c r="B460" s="12" t="s">
        <v>3344</v>
      </c>
      <c r="C460" s="12" t="s">
        <v>3041</v>
      </c>
      <c r="D460" s="56" t="s">
        <v>2663</v>
      </c>
      <c r="E460" s="12" t="s">
        <v>2096</v>
      </c>
      <c r="F460" s="12" t="s">
        <v>3494</v>
      </c>
      <c r="G460" s="189"/>
      <c r="H460" s="189"/>
      <c r="I460" s="188">
        <v>1442</v>
      </c>
    </row>
    <row r="461" spans="2:9" s="56" customFormat="1" ht="16.5" x14ac:dyDescent="0.25">
      <c r="B461" s="12" t="s">
        <v>3345</v>
      </c>
      <c r="C461" s="12" t="s">
        <v>3041</v>
      </c>
      <c r="D461" s="56" t="s">
        <v>2959</v>
      </c>
      <c r="E461" s="12" t="s">
        <v>2096</v>
      </c>
      <c r="F461" s="12" t="s">
        <v>3494</v>
      </c>
      <c r="G461" s="189"/>
      <c r="H461" s="189"/>
      <c r="I461" s="188">
        <v>1425</v>
      </c>
    </row>
    <row r="462" spans="2:9" s="56" customFormat="1" ht="16.5" x14ac:dyDescent="0.25">
      <c r="B462" s="12" t="s">
        <v>2933</v>
      </c>
      <c r="C462" s="12" t="s">
        <v>3041</v>
      </c>
      <c r="D462" s="56" t="s">
        <v>3471</v>
      </c>
      <c r="E462" s="12" t="s">
        <v>2096</v>
      </c>
      <c r="F462" s="12" t="s">
        <v>3494</v>
      </c>
      <c r="G462" s="189"/>
      <c r="H462" s="189"/>
      <c r="I462" s="188">
        <v>1382</v>
      </c>
    </row>
    <row r="463" spans="2:9" s="56" customFormat="1" ht="16.5" x14ac:dyDescent="0.25">
      <c r="B463" s="12" t="s">
        <v>3346</v>
      </c>
      <c r="C463" s="12" t="s">
        <v>3041</v>
      </c>
      <c r="E463" s="12" t="s">
        <v>2096</v>
      </c>
      <c r="F463" s="12" t="s">
        <v>3494</v>
      </c>
      <c r="G463" s="189"/>
      <c r="H463" s="189"/>
      <c r="I463" s="188">
        <v>1314</v>
      </c>
    </row>
    <row r="464" spans="2:9" s="56" customFormat="1" ht="16.5" x14ac:dyDescent="0.25">
      <c r="B464" s="12" t="s">
        <v>2778</v>
      </c>
      <c r="C464" s="12" t="s">
        <v>3041</v>
      </c>
      <c r="E464" s="12" t="s">
        <v>2096</v>
      </c>
      <c r="F464" s="12" t="s">
        <v>3494</v>
      </c>
      <c r="G464" s="189"/>
      <c r="H464" s="189"/>
      <c r="I464" s="188">
        <v>1284</v>
      </c>
    </row>
    <row r="465" spans="2:9" s="56" customFormat="1" ht="16.5" x14ac:dyDescent="0.25">
      <c r="B465" s="12" t="s">
        <v>3347</v>
      </c>
      <c r="C465" s="12" t="s">
        <v>3041</v>
      </c>
      <c r="E465" s="12" t="s">
        <v>2096</v>
      </c>
      <c r="F465" s="12" t="s">
        <v>3494</v>
      </c>
      <c r="G465" s="189"/>
      <c r="H465" s="189"/>
      <c r="I465" s="188">
        <v>1259</v>
      </c>
    </row>
    <row r="466" spans="2:9" s="56" customFormat="1" ht="16.5" x14ac:dyDescent="0.25">
      <c r="B466" s="12" t="s">
        <v>3348</v>
      </c>
      <c r="C466" s="12" t="s">
        <v>3041</v>
      </c>
      <c r="E466" s="12" t="s">
        <v>2096</v>
      </c>
      <c r="F466" s="12" t="s">
        <v>3494</v>
      </c>
      <c r="G466" s="189"/>
      <c r="H466" s="189"/>
      <c r="I466" s="188">
        <v>1252</v>
      </c>
    </row>
    <row r="467" spans="2:9" s="56" customFormat="1" ht="16.5" x14ac:dyDescent="0.25">
      <c r="B467" s="12" t="s">
        <v>3349</v>
      </c>
      <c r="C467" s="12" t="s">
        <v>3041</v>
      </c>
      <c r="E467" s="12" t="s">
        <v>2096</v>
      </c>
      <c r="F467" s="12" t="s">
        <v>3494</v>
      </c>
      <c r="G467" s="189"/>
      <c r="H467" s="189"/>
      <c r="I467" s="188">
        <v>1235</v>
      </c>
    </row>
    <row r="468" spans="2:9" s="56" customFormat="1" ht="16.5" x14ac:dyDescent="0.25">
      <c r="B468" s="12" t="s">
        <v>2746</v>
      </c>
      <c r="C468" s="12" t="s">
        <v>3041</v>
      </c>
      <c r="D468" s="56" t="s">
        <v>2747</v>
      </c>
      <c r="E468" s="12" t="s">
        <v>2096</v>
      </c>
      <c r="F468" s="12" t="s">
        <v>3494</v>
      </c>
      <c r="G468" s="189"/>
      <c r="H468" s="189"/>
      <c r="I468" s="188">
        <v>1191</v>
      </c>
    </row>
    <row r="469" spans="2:9" s="56" customFormat="1" ht="16.5" x14ac:dyDescent="0.25">
      <c r="B469" s="12" t="s">
        <v>2809</v>
      </c>
      <c r="C469" s="12" t="s">
        <v>3041</v>
      </c>
      <c r="E469" s="12" t="s">
        <v>2096</v>
      </c>
      <c r="F469" s="12" t="s">
        <v>3494</v>
      </c>
      <c r="G469" s="189"/>
      <c r="H469" s="189"/>
      <c r="I469" s="188">
        <v>1148</v>
      </c>
    </row>
    <row r="470" spans="2:9" s="56" customFormat="1" ht="16.5" x14ac:dyDescent="0.25">
      <c r="B470" s="12" t="s">
        <v>2734</v>
      </c>
      <c r="C470" s="12" t="s">
        <v>3041</v>
      </c>
      <c r="D470" s="56" t="s">
        <v>2735</v>
      </c>
      <c r="E470" s="12" t="s">
        <v>2096</v>
      </c>
      <c r="F470" s="12" t="s">
        <v>3494</v>
      </c>
      <c r="G470" s="189"/>
      <c r="H470" s="189"/>
      <c r="I470" s="188">
        <v>1104</v>
      </c>
    </row>
    <row r="471" spans="2:9" s="56" customFormat="1" ht="16.5" x14ac:dyDescent="0.25">
      <c r="B471" s="12" t="s">
        <v>3350</v>
      </c>
      <c r="C471" s="12" t="s">
        <v>3041</v>
      </c>
      <c r="E471" s="12" t="s">
        <v>2096</v>
      </c>
      <c r="F471" s="12" t="s">
        <v>3494</v>
      </c>
      <c r="G471" s="189"/>
      <c r="H471" s="189"/>
      <c r="I471" s="188">
        <v>1083</v>
      </c>
    </row>
    <row r="472" spans="2:9" s="56" customFormat="1" ht="16.5" x14ac:dyDescent="0.25">
      <c r="B472" s="12" t="s">
        <v>2890</v>
      </c>
      <c r="C472" s="12" t="s">
        <v>3041</v>
      </c>
      <c r="D472" s="56" t="s">
        <v>2891</v>
      </c>
      <c r="E472" s="12" t="s">
        <v>2096</v>
      </c>
      <c r="F472" s="12" t="s">
        <v>3494</v>
      </c>
      <c r="G472" s="189"/>
      <c r="H472" s="189"/>
      <c r="I472" s="188">
        <v>1075</v>
      </c>
    </row>
    <row r="473" spans="2:9" s="56" customFormat="1" ht="16.5" x14ac:dyDescent="0.25">
      <c r="B473" s="12" t="s">
        <v>3351</v>
      </c>
      <c r="C473" s="12" t="s">
        <v>3041</v>
      </c>
      <c r="E473" s="12" t="s">
        <v>2096</v>
      </c>
      <c r="F473" s="12" t="s">
        <v>3494</v>
      </c>
      <c r="G473" s="189"/>
      <c r="H473" s="189"/>
      <c r="I473" s="188">
        <v>1038</v>
      </c>
    </row>
    <row r="474" spans="2:9" s="56" customFormat="1" ht="16.5" x14ac:dyDescent="0.25">
      <c r="B474" s="12" t="s">
        <v>3352</v>
      </c>
      <c r="C474" s="12" t="s">
        <v>3041</v>
      </c>
      <c r="E474" s="12" t="s">
        <v>2096</v>
      </c>
      <c r="F474" s="12" t="s">
        <v>3494</v>
      </c>
      <c r="G474" s="189"/>
      <c r="H474" s="189"/>
      <c r="I474" s="188">
        <v>1000</v>
      </c>
    </row>
    <row r="475" spans="2:9" s="56" customFormat="1" ht="16.5" x14ac:dyDescent="0.25">
      <c r="B475" s="12" t="s">
        <v>3353</v>
      </c>
      <c r="C475" s="12" t="s">
        <v>3041</v>
      </c>
      <c r="E475" s="12" t="s">
        <v>2096</v>
      </c>
      <c r="F475" s="12" t="s">
        <v>3494</v>
      </c>
      <c r="G475" s="189"/>
      <c r="H475" s="189"/>
      <c r="I475" s="188">
        <v>986</v>
      </c>
    </row>
    <row r="476" spans="2:9" s="56" customFormat="1" ht="16.5" x14ac:dyDescent="0.25">
      <c r="B476" s="12" t="s">
        <v>3354</v>
      </c>
      <c r="C476" s="12" t="s">
        <v>3041</v>
      </c>
      <c r="D476" s="56" t="s">
        <v>3472</v>
      </c>
      <c r="E476" s="12" t="s">
        <v>2096</v>
      </c>
      <c r="F476" s="12" t="s">
        <v>3494</v>
      </c>
      <c r="G476" s="189"/>
      <c r="H476" s="189"/>
      <c r="I476" s="188">
        <v>965</v>
      </c>
    </row>
    <row r="477" spans="2:9" s="56" customFormat="1" ht="16.5" x14ac:dyDescent="0.25">
      <c r="B477" s="12" t="s">
        <v>3355</v>
      </c>
      <c r="C477" s="12" t="s">
        <v>3041</v>
      </c>
      <c r="E477" s="12" t="s">
        <v>2096</v>
      </c>
      <c r="F477" s="12" t="s">
        <v>3494</v>
      </c>
      <c r="G477" s="189"/>
      <c r="H477" s="189"/>
      <c r="I477" s="188">
        <v>952</v>
      </c>
    </row>
    <row r="478" spans="2:9" s="56" customFormat="1" ht="16.5" x14ac:dyDescent="0.25">
      <c r="B478" s="12" t="s">
        <v>3356</v>
      </c>
      <c r="C478" s="12" t="s">
        <v>3041</v>
      </c>
      <c r="E478" s="12" t="s">
        <v>2096</v>
      </c>
      <c r="F478" s="12" t="s">
        <v>3494</v>
      </c>
      <c r="G478" s="189"/>
      <c r="H478" s="189"/>
      <c r="I478" s="188">
        <v>952</v>
      </c>
    </row>
    <row r="479" spans="2:9" s="56" customFormat="1" ht="16.5" x14ac:dyDescent="0.25">
      <c r="B479" s="12" t="s">
        <v>3357</v>
      </c>
      <c r="C479" s="12" t="s">
        <v>3041</v>
      </c>
      <c r="E479" s="12" t="s">
        <v>2096</v>
      </c>
      <c r="F479" s="12" t="s">
        <v>3494</v>
      </c>
      <c r="G479" s="189"/>
      <c r="H479" s="189"/>
      <c r="I479" s="188">
        <v>941</v>
      </c>
    </row>
    <row r="480" spans="2:9" s="56" customFormat="1" ht="16.5" x14ac:dyDescent="0.25">
      <c r="B480" s="12" t="s">
        <v>3358</v>
      </c>
      <c r="C480" s="12" t="s">
        <v>3041</v>
      </c>
      <c r="E480" s="12" t="s">
        <v>2096</v>
      </c>
      <c r="F480" s="12" t="s">
        <v>3494</v>
      </c>
      <c r="G480" s="189"/>
      <c r="H480" s="189"/>
      <c r="I480" s="188">
        <v>889</v>
      </c>
    </row>
    <row r="481" spans="2:9" s="56" customFormat="1" ht="16.5" x14ac:dyDescent="0.25">
      <c r="B481" s="12" t="s">
        <v>3010</v>
      </c>
      <c r="C481" s="12" t="s">
        <v>3041</v>
      </c>
      <c r="E481" s="12" t="s">
        <v>2096</v>
      </c>
      <c r="F481" s="12" t="s">
        <v>3494</v>
      </c>
      <c r="G481" s="189"/>
      <c r="H481" s="189"/>
      <c r="I481" s="188">
        <v>878</v>
      </c>
    </row>
    <row r="482" spans="2:9" s="56" customFormat="1" ht="16.5" x14ac:dyDescent="0.25">
      <c r="B482" s="12" t="s">
        <v>2967</v>
      </c>
      <c r="C482" s="12" t="s">
        <v>3041</v>
      </c>
      <c r="D482" s="56" t="s">
        <v>3473</v>
      </c>
      <c r="E482" s="12" t="s">
        <v>2096</v>
      </c>
      <c r="F482" s="12" t="s">
        <v>3494</v>
      </c>
      <c r="G482" s="189"/>
      <c r="H482" s="189"/>
      <c r="I482" s="188">
        <v>876</v>
      </c>
    </row>
    <row r="483" spans="2:9" s="56" customFormat="1" ht="16.5" x14ac:dyDescent="0.25">
      <c r="B483" s="12" t="s">
        <v>2822</v>
      </c>
      <c r="C483" s="12" t="s">
        <v>3041</v>
      </c>
      <c r="D483" s="56" t="s">
        <v>2823</v>
      </c>
      <c r="E483" s="12" t="s">
        <v>2096</v>
      </c>
      <c r="F483" s="12" t="s">
        <v>3494</v>
      </c>
      <c r="G483" s="189"/>
      <c r="H483" s="189"/>
      <c r="I483" s="188">
        <v>858</v>
      </c>
    </row>
    <row r="484" spans="2:9" s="56" customFormat="1" ht="16.5" x14ac:dyDescent="0.25">
      <c r="B484" s="12" t="s">
        <v>2865</v>
      </c>
      <c r="C484" s="12" t="s">
        <v>3041</v>
      </c>
      <c r="D484" s="56" t="s">
        <v>3474</v>
      </c>
      <c r="E484" s="12" t="s">
        <v>2096</v>
      </c>
      <c r="F484" s="12" t="s">
        <v>3494</v>
      </c>
      <c r="G484" s="189"/>
      <c r="H484" s="189"/>
      <c r="I484" s="188">
        <v>856</v>
      </c>
    </row>
    <row r="485" spans="2:9" s="56" customFormat="1" ht="16.5" x14ac:dyDescent="0.25">
      <c r="B485" s="12" t="s">
        <v>3359</v>
      </c>
      <c r="C485" s="12" t="s">
        <v>3041</v>
      </c>
      <c r="E485" s="12" t="s">
        <v>2096</v>
      </c>
      <c r="F485" s="12" t="s">
        <v>3494</v>
      </c>
      <c r="G485" s="189"/>
      <c r="H485" s="189"/>
      <c r="I485" s="188">
        <v>844</v>
      </c>
    </row>
    <row r="486" spans="2:9" s="56" customFormat="1" ht="16.5" x14ac:dyDescent="0.25">
      <c r="B486" s="12" t="s">
        <v>2941</v>
      </c>
      <c r="C486" s="12" t="s">
        <v>3041</v>
      </c>
      <c r="D486" s="56" t="s">
        <v>2942</v>
      </c>
      <c r="E486" s="12" t="s">
        <v>2096</v>
      </c>
      <c r="F486" s="12" t="s">
        <v>3494</v>
      </c>
      <c r="G486" s="189"/>
      <c r="H486" s="189"/>
      <c r="I486" s="188">
        <v>761</v>
      </c>
    </row>
    <row r="487" spans="2:9" s="56" customFormat="1" ht="16.5" x14ac:dyDescent="0.25">
      <c r="B487" s="12" t="s">
        <v>3360</v>
      </c>
      <c r="C487" s="12" t="s">
        <v>3041</v>
      </c>
      <c r="E487" s="12" t="s">
        <v>2096</v>
      </c>
      <c r="F487" s="12" t="s">
        <v>3494</v>
      </c>
      <c r="G487" s="189"/>
      <c r="H487" s="189"/>
      <c r="I487" s="188">
        <v>759</v>
      </c>
    </row>
    <row r="488" spans="2:9" s="56" customFormat="1" ht="16.5" x14ac:dyDescent="0.25">
      <c r="B488" s="12" t="s">
        <v>3361</v>
      </c>
      <c r="C488" s="12" t="s">
        <v>3041</v>
      </c>
      <c r="D488" s="56" t="s">
        <v>3475</v>
      </c>
      <c r="E488" s="12" t="s">
        <v>2096</v>
      </c>
      <c r="F488" s="12" t="s">
        <v>3494</v>
      </c>
      <c r="G488" s="189"/>
      <c r="H488" s="189"/>
      <c r="I488" s="188">
        <v>742</v>
      </c>
    </row>
    <row r="489" spans="2:9" s="56" customFormat="1" ht="16.5" x14ac:dyDescent="0.25">
      <c r="B489" s="12" t="s">
        <v>2673</v>
      </c>
      <c r="C489" s="12" t="s">
        <v>3041</v>
      </c>
      <c r="D489" s="56" t="s">
        <v>2674</v>
      </c>
      <c r="E489" s="12" t="s">
        <v>2096</v>
      </c>
      <c r="F489" s="12" t="s">
        <v>3494</v>
      </c>
      <c r="G489" s="189"/>
      <c r="H489" s="189"/>
      <c r="I489" s="188">
        <v>718</v>
      </c>
    </row>
    <row r="490" spans="2:9" s="56" customFormat="1" ht="16.5" x14ac:dyDescent="0.25">
      <c r="B490" s="12" t="s">
        <v>3362</v>
      </c>
      <c r="C490" s="12" t="s">
        <v>3041</v>
      </c>
      <c r="E490" s="12" t="s">
        <v>2096</v>
      </c>
      <c r="F490" s="12" t="s">
        <v>3494</v>
      </c>
      <c r="G490" s="189"/>
      <c r="H490" s="189"/>
      <c r="I490" s="188">
        <v>706</v>
      </c>
    </row>
    <row r="491" spans="2:9" s="56" customFormat="1" ht="16.5" x14ac:dyDescent="0.25">
      <c r="B491" s="12" t="s">
        <v>2984</v>
      </c>
      <c r="C491" s="12" t="s">
        <v>3041</v>
      </c>
      <c r="D491" s="56" t="s">
        <v>3476</v>
      </c>
      <c r="E491" s="12" t="s">
        <v>2096</v>
      </c>
      <c r="F491" s="12" t="s">
        <v>3494</v>
      </c>
      <c r="G491" s="189"/>
      <c r="H491" s="189"/>
      <c r="I491" s="188">
        <v>698</v>
      </c>
    </row>
    <row r="492" spans="2:9" s="56" customFormat="1" ht="16.5" x14ac:dyDescent="0.25">
      <c r="B492" s="12" t="s">
        <v>3363</v>
      </c>
      <c r="C492" s="12" t="s">
        <v>3041</v>
      </c>
      <c r="E492" s="12" t="s">
        <v>2096</v>
      </c>
      <c r="F492" s="12" t="s">
        <v>3494</v>
      </c>
      <c r="G492" s="189"/>
      <c r="H492" s="189"/>
      <c r="I492" s="188">
        <v>687</v>
      </c>
    </row>
    <row r="493" spans="2:9" s="56" customFormat="1" ht="16.5" x14ac:dyDescent="0.25">
      <c r="B493" s="12" t="s">
        <v>3364</v>
      </c>
      <c r="C493" s="12" t="s">
        <v>3041</v>
      </c>
      <c r="E493" s="12" t="s">
        <v>2096</v>
      </c>
      <c r="F493" s="12" t="s">
        <v>3494</v>
      </c>
      <c r="G493" s="189"/>
      <c r="H493" s="189"/>
      <c r="I493" s="188">
        <v>668</v>
      </c>
    </row>
    <row r="494" spans="2:9" s="56" customFormat="1" ht="16.5" x14ac:dyDescent="0.25">
      <c r="B494" s="12" t="s">
        <v>3365</v>
      </c>
      <c r="C494" s="12" t="s">
        <v>3041</v>
      </c>
      <c r="E494" s="12" t="s">
        <v>2096</v>
      </c>
      <c r="F494" s="12" t="s">
        <v>3494</v>
      </c>
      <c r="G494" s="189"/>
      <c r="H494" s="189"/>
      <c r="I494" s="188">
        <v>660</v>
      </c>
    </row>
    <row r="495" spans="2:9" s="56" customFormat="1" ht="16.5" x14ac:dyDescent="0.25">
      <c r="B495" s="12" t="s">
        <v>2905</v>
      </c>
      <c r="C495" s="12" t="s">
        <v>3041</v>
      </c>
      <c r="D495" s="56" t="s">
        <v>2906</v>
      </c>
      <c r="E495" s="12" t="s">
        <v>2096</v>
      </c>
      <c r="F495" s="12" t="s">
        <v>3494</v>
      </c>
      <c r="G495" s="189"/>
      <c r="H495" s="189"/>
      <c r="I495" s="188">
        <v>638</v>
      </c>
    </row>
    <row r="496" spans="2:9" s="56" customFormat="1" ht="16.5" x14ac:dyDescent="0.25">
      <c r="B496" s="12" t="s">
        <v>2706</v>
      </c>
      <c r="C496" s="12" t="s">
        <v>3041</v>
      </c>
      <c r="E496" s="12" t="s">
        <v>2096</v>
      </c>
      <c r="F496" s="12" t="s">
        <v>3494</v>
      </c>
      <c r="G496" s="189"/>
      <c r="H496" s="189"/>
      <c r="I496" s="188">
        <v>618</v>
      </c>
    </row>
    <row r="497" spans="2:9" s="56" customFormat="1" ht="16.5" x14ac:dyDescent="0.25">
      <c r="B497" s="12" t="s">
        <v>2784</v>
      </c>
      <c r="C497" s="12" t="s">
        <v>3041</v>
      </c>
      <c r="D497" s="56" t="s">
        <v>2785</v>
      </c>
      <c r="E497" s="12" t="s">
        <v>2096</v>
      </c>
      <c r="F497" s="12" t="s">
        <v>3494</v>
      </c>
      <c r="G497" s="189"/>
      <c r="H497" s="189"/>
      <c r="I497" s="188">
        <v>614</v>
      </c>
    </row>
    <row r="498" spans="2:9" s="56" customFormat="1" ht="16.5" x14ac:dyDescent="0.25">
      <c r="B498" s="12" t="s">
        <v>3366</v>
      </c>
      <c r="C498" s="12" t="s">
        <v>3041</v>
      </c>
      <c r="E498" s="12" t="s">
        <v>2096</v>
      </c>
      <c r="F498" s="12" t="s">
        <v>3494</v>
      </c>
      <c r="G498" s="189"/>
      <c r="H498" s="189"/>
      <c r="I498" s="188">
        <v>608</v>
      </c>
    </row>
    <row r="499" spans="2:9" s="56" customFormat="1" ht="16.5" x14ac:dyDescent="0.25">
      <c r="B499" s="12" t="s">
        <v>2650</v>
      </c>
      <c r="C499" s="12" t="s">
        <v>3041</v>
      </c>
      <c r="D499" s="56" t="s">
        <v>2651</v>
      </c>
      <c r="E499" s="12" t="s">
        <v>2096</v>
      </c>
      <c r="F499" s="12" t="s">
        <v>3494</v>
      </c>
      <c r="G499" s="189"/>
      <c r="H499" s="189"/>
      <c r="I499" s="188">
        <v>592</v>
      </c>
    </row>
    <row r="500" spans="2:9" s="56" customFormat="1" ht="16.5" x14ac:dyDescent="0.25">
      <c r="B500" s="12" t="s">
        <v>3367</v>
      </c>
      <c r="C500" s="12" t="s">
        <v>3041</v>
      </c>
      <c r="E500" s="12" t="s">
        <v>2096</v>
      </c>
      <c r="F500" s="12" t="s">
        <v>3494</v>
      </c>
      <c r="G500" s="189"/>
      <c r="H500" s="189"/>
      <c r="I500" s="188">
        <v>570</v>
      </c>
    </row>
    <row r="501" spans="2:9" s="56" customFormat="1" ht="16.5" x14ac:dyDescent="0.25">
      <c r="B501" s="12" t="s">
        <v>3368</v>
      </c>
      <c r="C501" s="12" t="s">
        <v>3041</v>
      </c>
      <c r="E501" s="12" t="s">
        <v>2096</v>
      </c>
      <c r="F501" s="12" t="s">
        <v>3494</v>
      </c>
      <c r="G501" s="189"/>
      <c r="H501" s="189"/>
      <c r="I501" s="188">
        <v>556</v>
      </c>
    </row>
    <row r="502" spans="2:9" s="56" customFormat="1" ht="16.5" x14ac:dyDescent="0.25">
      <c r="B502" s="12" t="s">
        <v>2771</v>
      </c>
      <c r="C502" s="12" t="s">
        <v>3041</v>
      </c>
      <c r="E502" s="12" t="s">
        <v>2096</v>
      </c>
      <c r="F502" s="12" t="s">
        <v>3494</v>
      </c>
      <c r="G502" s="189"/>
      <c r="H502" s="189"/>
      <c r="I502" s="188">
        <v>532</v>
      </c>
    </row>
    <row r="503" spans="2:9" s="56" customFormat="1" ht="16.5" x14ac:dyDescent="0.25">
      <c r="B503" s="12" t="s">
        <v>3369</v>
      </c>
      <c r="C503" s="12" t="s">
        <v>3041</v>
      </c>
      <c r="D503" s="56" t="s">
        <v>3477</v>
      </c>
      <c r="E503" s="12" t="s">
        <v>2096</v>
      </c>
      <c r="F503" s="12" t="s">
        <v>3494</v>
      </c>
      <c r="G503" s="189"/>
      <c r="H503" s="189"/>
      <c r="I503" s="188">
        <v>510</v>
      </c>
    </row>
    <row r="504" spans="2:9" s="56" customFormat="1" ht="16.5" x14ac:dyDescent="0.25">
      <c r="B504" s="12" t="s">
        <v>3370</v>
      </c>
      <c r="C504" s="12" t="s">
        <v>3041</v>
      </c>
      <c r="E504" s="12" t="s">
        <v>2096</v>
      </c>
      <c r="F504" s="12" t="s">
        <v>3494</v>
      </c>
      <c r="G504" s="189"/>
      <c r="H504" s="189"/>
      <c r="I504" s="188">
        <v>505</v>
      </c>
    </row>
    <row r="505" spans="2:9" s="56" customFormat="1" ht="16.5" x14ac:dyDescent="0.25">
      <c r="B505" s="12" t="s">
        <v>3371</v>
      </c>
      <c r="C505" s="12" t="s">
        <v>3041</v>
      </c>
      <c r="E505" s="12" t="s">
        <v>2096</v>
      </c>
      <c r="F505" s="12" t="s">
        <v>3494</v>
      </c>
      <c r="G505" s="189"/>
      <c r="H505" s="189"/>
      <c r="I505" s="188">
        <v>496</v>
      </c>
    </row>
    <row r="506" spans="2:9" s="56" customFormat="1" ht="16.5" x14ac:dyDescent="0.25">
      <c r="B506" s="12" t="s">
        <v>3372</v>
      </c>
      <c r="C506" s="12" t="s">
        <v>3041</v>
      </c>
      <c r="D506" s="56" t="s">
        <v>2961</v>
      </c>
      <c r="E506" s="12" t="s">
        <v>2096</v>
      </c>
      <c r="F506" s="12" t="s">
        <v>3494</v>
      </c>
      <c r="G506" s="189"/>
      <c r="H506" s="189"/>
      <c r="I506" s="188">
        <v>486</v>
      </c>
    </row>
    <row r="507" spans="2:9" s="56" customFormat="1" ht="16.5" x14ac:dyDescent="0.25">
      <c r="B507" s="12" t="s">
        <v>3373</v>
      </c>
      <c r="C507" s="12" t="s">
        <v>3041</v>
      </c>
      <c r="E507" s="12" t="s">
        <v>2096</v>
      </c>
      <c r="F507" s="12" t="s">
        <v>3494</v>
      </c>
      <c r="G507" s="189"/>
      <c r="H507" s="189"/>
      <c r="I507" s="188">
        <v>476</v>
      </c>
    </row>
    <row r="508" spans="2:9" s="56" customFormat="1" ht="16.5" x14ac:dyDescent="0.25">
      <c r="B508" s="12" t="s">
        <v>3374</v>
      </c>
      <c r="C508" s="12" t="s">
        <v>3041</v>
      </c>
      <c r="E508" s="12" t="s">
        <v>2096</v>
      </c>
      <c r="F508" s="12" t="s">
        <v>3494</v>
      </c>
      <c r="G508" s="189"/>
      <c r="H508" s="189"/>
      <c r="I508" s="188">
        <v>476</v>
      </c>
    </row>
    <row r="509" spans="2:9" s="56" customFormat="1" ht="16.5" x14ac:dyDescent="0.25">
      <c r="B509" s="12" t="s">
        <v>2769</v>
      </c>
      <c r="C509" s="12" t="s">
        <v>3041</v>
      </c>
      <c r="E509" s="12" t="s">
        <v>2096</v>
      </c>
      <c r="F509" s="12" t="s">
        <v>3494</v>
      </c>
      <c r="G509" s="189"/>
      <c r="H509" s="189"/>
      <c r="I509" s="188">
        <v>458</v>
      </c>
    </row>
    <row r="510" spans="2:9" s="56" customFormat="1" ht="16.5" x14ac:dyDescent="0.25">
      <c r="B510" s="12" t="s">
        <v>3375</v>
      </c>
      <c r="C510" s="12" t="s">
        <v>3041</v>
      </c>
      <c r="D510" s="56" t="s">
        <v>2645</v>
      </c>
      <c r="E510" s="12" t="s">
        <v>2096</v>
      </c>
      <c r="F510" s="12" t="s">
        <v>3494</v>
      </c>
      <c r="G510" s="189"/>
      <c r="H510" s="189"/>
      <c r="I510" s="188">
        <v>432</v>
      </c>
    </row>
    <row r="511" spans="2:9" s="56" customFormat="1" ht="16.5" x14ac:dyDescent="0.25">
      <c r="B511" s="12" t="s">
        <v>3376</v>
      </c>
      <c r="C511" s="12" t="s">
        <v>3041</v>
      </c>
      <c r="E511" s="12" t="s">
        <v>2096</v>
      </c>
      <c r="F511" s="12" t="s">
        <v>3494</v>
      </c>
      <c r="G511" s="189"/>
      <c r="H511" s="189"/>
      <c r="I511" s="188">
        <v>420</v>
      </c>
    </row>
    <row r="512" spans="2:9" s="56" customFormat="1" ht="16.5" x14ac:dyDescent="0.25">
      <c r="B512" s="12" t="s">
        <v>3377</v>
      </c>
      <c r="C512" s="12" t="s">
        <v>3041</v>
      </c>
      <c r="E512" s="12" t="s">
        <v>2096</v>
      </c>
      <c r="F512" s="12" t="s">
        <v>3494</v>
      </c>
      <c r="G512" s="189"/>
      <c r="H512" s="189"/>
      <c r="I512" s="188">
        <v>395</v>
      </c>
    </row>
    <row r="513" spans="2:9" s="56" customFormat="1" ht="16.5" x14ac:dyDescent="0.25">
      <c r="B513" s="12" t="s">
        <v>3378</v>
      </c>
      <c r="C513" s="12" t="s">
        <v>3041</v>
      </c>
      <c r="D513" s="56" t="s">
        <v>3478</v>
      </c>
      <c r="E513" s="12" t="s">
        <v>2096</v>
      </c>
      <c r="F513" s="12" t="s">
        <v>3494</v>
      </c>
      <c r="G513" s="189"/>
      <c r="H513" s="189"/>
      <c r="I513" s="188">
        <v>395</v>
      </c>
    </row>
    <row r="514" spans="2:9" s="56" customFormat="1" ht="16.5" x14ac:dyDescent="0.25">
      <c r="B514" s="12" t="s">
        <v>3021</v>
      </c>
      <c r="C514" s="12" t="s">
        <v>3041</v>
      </c>
      <c r="E514" s="12" t="s">
        <v>2096</v>
      </c>
      <c r="F514" s="12" t="s">
        <v>3494</v>
      </c>
      <c r="G514" s="189"/>
      <c r="H514" s="189"/>
      <c r="I514" s="188">
        <v>332</v>
      </c>
    </row>
    <row r="515" spans="2:9" s="56" customFormat="1" ht="16.5" x14ac:dyDescent="0.25">
      <c r="B515" s="12" t="s">
        <v>3379</v>
      </c>
      <c r="C515" s="12" t="s">
        <v>3041</v>
      </c>
      <c r="E515" s="12" t="s">
        <v>2096</v>
      </c>
      <c r="F515" s="12" t="s">
        <v>3494</v>
      </c>
      <c r="G515" s="189"/>
      <c r="H515" s="189"/>
      <c r="I515" s="188">
        <v>314</v>
      </c>
    </row>
    <row r="516" spans="2:9" s="56" customFormat="1" ht="16.5" x14ac:dyDescent="0.25">
      <c r="B516" s="12" t="s">
        <v>3380</v>
      </c>
      <c r="C516" s="12" t="s">
        <v>3041</v>
      </c>
      <c r="E516" s="12" t="s">
        <v>2096</v>
      </c>
      <c r="F516" s="12" t="s">
        <v>3494</v>
      </c>
      <c r="G516" s="189"/>
      <c r="H516" s="189"/>
      <c r="I516" s="188">
        <v>312</v>
      </c>
    </row>
    <row r="517" spans="2:9" s="56" customFormat="1" ht="16.5" x14ac:dyDescent="0.25">
      <c r="B517" s="12" t="s">
        <v>3381</v>
      </c>
      <c r="C517" s="12" t="s">
        <v>3041</v>
      </c>
      <c r="E517" s="12" t="s">
        <v>2096</v>
      </c>
      <c r="F517" s="12" t="s">
        <v>3494</v>
      </c>
      <c r="G517" s="189"/>
      <c r="H517" s="189"/>
      <c r="I517" s="188">
        <v>299</v>
      </c>
    </row>
    <row r="518" spans="2:9" s="56" customFormat="1" ht="16.5" x14ac:dyDescent="0.25">
      <c r="B518" s="12" t="s">
        <v>3382</v>
      </c>
      <c r="C518" s="12" t="s">
        <v>3041</v>
      </c>
      <c r="E518" s="12" t="s">
        <v>2096</v>
      </c>
      <c r="F518" s="12" t="s">
        <v>3494</v>
      </c>
      <c r="G518" s="189"/>
      <c r="H518" s="189"/>
      <c r="I518" s="188">
        <v>296</v>
      </c>
    </row>
    <row r="519" spans="2:9" s="56" customFormat="1" ht="16.5" x14ac:dyDescent="0.25">
      <c r="B519" s="12" t="s">
        <v>3383</v>
      </c>
      <c r="C519" s="12" t="s">
        <v>3041</v>
      </c>
      <c r="E519" s="12" t="s">
        <v>2096</v>
      </c>
      <c r="F519" s="12" t="s">
        <v>3494</v>
      </c>
      <c r="G519" s="189"/>
      <c r="H519" s="189"/>
      <c r="I519" s="188">
        <v>294</v>
      </c>
    </row>
    <row r="520" spans="2:9" s="56" customFormat="1" ht="16.5" x14ac:dyDescent="0.25">
      <c r="B520" s="12" t="s">
        <v>2907</v>
      </c>
      <c r="C520" s="12" t="s">
        <v>3041</v>
      </c>
      <c r="D520" s="56" t="s">
        <v>2908</v>
      </c>
      <c r="E520" s="12" t="s">
        <v>2096</v>
      </c>
      <c r="F520" s="12" t="s">
        <v>3494</v>
      </c>
      <c r="G520" s="189"/>
      <c r="H520" s="189"/>
      <c r="I520" s="188">
        <v>286</v>
      </c>
    </row>
    <row r="521" spans="2:9" s="56" customFormat="1" ht="16.5" x14ac:dyDescent="0.25">
      <c r="B521" s="12" t="s">
        <v>3384</v>
      </c>
      <c r="C521" s="12" t="s">
        <v>3041</v>
      </c>
      <c r="E521" s="12" t="s">
        <v>2096</v>
      </c>
      <c r="F521" s="12" t="s">
        <v>3494</v>
      </c>
      <c r="G521" s="189"/>
      <c r="H521" s="189"/>
      <c r="I521" s="188">
        <v>285</v>
      </c>
    </row>
    <row r="522" spans="2:9" s="56" customFormat="1" ht="16.5" x14ac:dyDescent="0.25">
      <c r="B522" s="12" t="s">
        <v>2800</v>
      </c>
      <c r="C522" s="12" t="s">
        <v>3041</v>
      </c>
      <c r="E522" s="12" t="s">
        <v>2096</v>
      </c>
      <c r="F522" s="12" t="s">
        <v>3494</v>
      </c>
      <c r="G522" s="189"/>
      <c r="H522" s="189"/>
      <c r="I522" s="188">
        <v>272</v>
      </c>
    </row>
    <row r="523" spans="2:9" s="56" customFormat="1" ht="16.5" x14ac:dyDescent="0.25">
      <c r="B523" s="12" t="s">
        <v>2923</v>
      </c>
      <c r="C523" s="12" t="s">
        <v>3041</v>
      </c>
      <c r="E523" s="12" t="s">
        <v>2096</v>
      </c>
      <c r="F523" s="12" t="s">
        <v>3494</v>
      </c>
      <c r="G523" s="189"/>
      <c r="H523" s="189"/>
      <c r="I523" s="188">
        <v>266</v>
      </c>
    </row>
    <row r="524" spans="2:9" s="56" customFormat="1" ht="16.5" x14ac:dyDescent="0.25">
      <c r="B524" s="12" t="s">
        <v>3385</v>
      </c>
      <c r="C524" s="12" t="s">
        <v>3041</v>
      </c>
      <c r="E524" s="12" t="s">
        <v>2096</v>
      </c>
      <c r="F524" s="12" t="s">
        <v>3494</v>
      </c>
      <c r="G524" s="189"/>
      <c r="H524" s="189"/>
      <c r="I524" s="188">
        <v>263</v>
      </c>
    </row>
    <row r="525" spans="2:9" s="56" customFormat="1" ht="16.5" x14ac:dyDescent="0.25">
      <c r="B525" s="12" t="s">
        <v>3386</v>
      </c>
      <c r="C525" s="12" t="s">
        <v>3041</v>
      </c>
      <c r="E525" s="12" t="s">
        <v>2096</v>
      </c>
      <c r="F525" s="12" t="s">
        <v>3494</v>
      </c>
      <c r="G525" s="189"/>
      <c r="H525" s="189"/>
      <c r="I525" s="188">
        <v>243</v>
      </c>
    </row>
    <row r="526" spans="2:9" s="56" customFormat="1" ht="16.5" x14ac:dyDescent="0.25">
      <c r="B526" s="12" t="s">
        <v>3387</v>
      </c>
      <c r="C526" s="12" t="s">
        <v>3041</v>
      </c>
      <c r="E526" s="12" t="s">
        <v>2096</v>
      </c>
      <c r="F526" s="12" t="s">
        <v>3494</v>
      </c>
      <c r="G526" s="189"/>
      <c r="H526" s="189"/>
      <c r="I526" s="188">
        <v>242</v>
      </c>
    </row>
    <row r="527" spans="2:9" s="56" customFormat="1" ht="16.5" x14ac:dyDescent="0.25">
      <c r="B527" s="12" t="s">
        <v>3388</v>
      </c>
      <c r="C527" s="12" t="s">
        <v>3041</v>
      </c>
      <c r="E527" s="12" t="s">
        <v>2096</v>
      </c>
      <c r="F527" s="12" t="s">
        <v>3494</v>
      </c>
      <c r="G527" s="189"/>
      <c r="H527" s="189"/>
      <c r="I527" s="188">
        <v>238</v>
      </c>
    </row>
    <row r="528" spans="2:9" s="56" customFormat="1" ht="16.5" x14ac:dyDescent="0.25">
      <c r="B528" s="12" t="s">
        <v>2878</v>
      </c>
      <c r="C528" s="12" t="s">
        <v>3041</v>
      </c>
      <c r="D528" s="56" t="s">
        <v>2879</v>
      </c>
      <c r="E528" s="12" t="s">
        <v>2096</v>
      </c>
      <c r="F528" s="12" t="s">
        <v>3494</v>
      </c>
      <c r="G528" s="189"/>
      <c r="H528" s="189"/>
      <c r="I528" s="188">
        <v>238</v>
      </c>
    </row>
    <row r="529" spans="2:9" s="56" customFormat="1" ht="16.5" x14ac:dyDescent="0.25">
      <c r="B529" s="12" t="s">
        <v>2973</v>
      </c>
      <c r="C529" s="12" t="s">
        <v>3041</v>
      </c>
      <c r="D529" s="56" t="s">
        <v>2843</v>
      </c>
      <c r="E529" s="12" t="s">
        <v>2096</v>
      </c>
      <c r="F529" s="12" t="s">
        <v>3494</v>
      </c>
      <c r="G529" s="189"/>
      <c r="H529" s="189"/>
      <c r="I529" s="188">
        <v>238</v>
      </c>
    </row>
    <row r="530" spans="2:9" s="56" customFormat="1" ht="16.5" x14ac:dyDescent="0.25">
      <c r="B530" s="12" t="s">
        <v>3389</v>
      </c>
      <c r="C530" s="12" t="s">
        <v>3041</v>
      </c>
      <c r="E530" s="12" t="s">
        <v>2096</v>
      </c>
      <c r="F530" s="12" t="s">
        <v>3494</v>
      </c>
      <c r="G530" s="189"/>
      <c r="H530" s="189"/>
      <c r="I530" s="188">
        <v>234</v>
      </c>
    </row>
    <row r="531" spans="2:9" s="56" customFormat="1" ht="16.5" x14ac:dyDescent="0.25">
      <c r="B531" s="12" t="s">
        <v>3390</v>
      </c>
      <c r="C531" s="12" t="s">
        <v>3041</v>
      </c>
      <c r="E531" s="12" t="s">
        <v>2096</v>
      </c>
      <c r="F531" s="12" t="s">
        <v>3494</v>
      </c>
      <c r="G531" s="189"/>
      <c r="H531" s="189"/>
      <c r="I531" s="188">
        <v>229</v>
      </c>
    </row>
    <row r="532" spans="2:9" s="56" customFormat="1" ht="16.5" x14ac:dyDescent="0.25">
      <c r="B532" s="12" t="s">
        <v>2810</v>
      </c>
      <c r="C532" s="12" t="s">
        <v>3041</v>
      </c>
      <c r="E532" s="12" t="s">
        <v>2096</v>
      </c>
      <c r="F532" s="12" t="s">
        <v>3494</v>
      </c>
      <c r="G532" s="189"/>
      <c r="H532" s="189"/>
      <c r="I532" s="188">
        <v>229</v>
      </c>
    </row>
    <row r="533" spans="2:9" s="56" customFormat="1" ht="16.5" x14ac:dyDescent="0.25">
      <c r="B533" s="12" t="s">
        <v>2970</v>
      </c>
      <c r="C533" s="12" t="s">
        <v>3041</v>
      </c>
      <c r="E533" s="12" t="s">
        <v>2096</v>
      </c>
      <c r="F533" s="12" t="s">
        <v>3494</v>
      </c>
      <c r="G533" s="189"/>
      <c r="H533" s="189"/>
      <c r="I533" s="188">
        <v>216</v>
      </c>
    </row>
    <row r="534" spans="2:9" s="56" customFormat="1" ht="16.5" x14ac:dyDescent="0.25">
      <c r="B534" s="12" t="s">
        <v>2654</v>
      </c>
      <c r="C534" s="12" t="s">
        <v>3041</v>
      </c>
      <c r="D534" s="56" t="s">
        <v>3479</v>
      </c>
      <c r="E534" s="12" t="s">
        <v>2096</v>
      </c>
      <c r="F534" s="12" t="s">
        <v>3494</v>
      </c>
      <c r="G534" s="189"/>
      <c r="H534" s="189"/>
      <c r="I534" s="188">
        <v>213</v>
      </c>
    </row>
    <row r="535" spans="2:9" s="56" customFormat="1" ht="16.5" x14ac:dyDescent="0.25">
      <c r="B535" s="12" t="s">
        <v>3391</v>
      </c>
      <c r="C535" s="12" t="s">
        <v>3041</v>
      </c>
      <c r="E535" s="12" t="s">
        <v>2096</v>
      </c>
      <c r="F535" s="12" t="s">
        <v>3494</v>
      </c>
      <c r="G535" s="189"/>
      <c r="H535" s="189"/>
      <c r="I535" s="188">
        <v>207</v>
      </c>
    </row>
    <row r="536" spans="2:9" s="56" customFormat="1" ht="16.5" x14ac:dyDescent="0.25">
      <c r="B536" s="12" t="s">
        <v>2837</v>
      </c>
      <c r="C536" s="12" t="s">
        <v>3041</v>
      </c>
      <c r="D536" s="56" t="s">
        <v>2838</v>
      </c>
      <c r="E536" s="12" t="s">
        <v>2096</v>
      </c>
      <c r="F536" s="12" t="s">
        <v>3494</v>
      </c>
      <c r="G536" s="189"/>
      <c r="H536" s="189"/>
      <c r="I536" s="188">
        <v>192</v>
      </c>
    </row>
    <row r="537" spans="2:9" s="56" customFormat="1" ht="16.5" x14ac:dyDescent="0.25">
      <c r="B537" s="12" t="s">
        <v>3392</v>
      </c>
      <c r="C537" s="12" t="s">
        <v>3041</v>
      </c>
      <c r="E537" s="12" t="s">
        <v>2096</v>
      </c>
      <c r="F537" s="12" t="s">
        <v>3494</v>
      </c>
      <c r="G537" s="189"/>
      <c r="H537" s="189"/>
      <c r="I537" s="188">
        <v>191</v>
      </c>
    </row>
    <row r="538" spans="2:9" s="56" customFormat="1" ht="16.5" x14ac:dyDescent="0.25">
      <c r="B538" s="12" t="s">
        <v>3393</v>
      </c>
      <c r="C538" s="12" t="s">
        <v>3041</v>
      </c>
      <c r="E538" s="12" t="s">
        <v>2096</v>
      </c>
      <c r="F538" s="12" t="s">
        <v>3494</v>
      </c>
      <c r="G538" s="189"/>
      <c r="H538" s="189"/>
      <c r="I538" s="188">
        <v>190</v>
      </c>
    </row>
    <row r="539" spans="2:9" s="56" customFormat="1" ht="16.5" x14ac:dyDescent="0.25">
      <c r="B539" s="12" t="s">
        <v>3394</v>
      </c>
      <c r="C539" s="12" t="s">
        <v>3041</v>
      </c>
      <c r="E539" s="12" t="s">
        <v>2096</v>
      </c>
      <c r="F539" s="12" t="s">
        <v>3494</v>
      </c>
      <c r="G539" s="189"/>
      <c r="H539" s="189"/>
      <c r="I539" s="188">
        <v>186</v>
      </c>
    </row>
    <row r="540" spans="2:9" s="56" customFormat="1" ht="16.5" x14ac:dyDescent="0.25">
      <c r="B540" s="12" t="s">
        <v>2985</v>
      </c>
      <c r="C540" s="12" t="s">
        <v>3041</v>
      </c>
      <c r="E540" s="12" t="s">
        <v>2096</v>
      </c>
      <c r="F540" s="12" t="s">
        <v>3494</v>
      </c>
      <c r="G540" s="189"/>
      <c r="H540" s="189"/>
      <c r="I540" s="188">
        <v>185</v>
      </c>
    </row>
    <row r="541" spans="2:9" s="56" customFormat="1" ht="16.5" x14ac:dyDescent="0.25">
      <c r="B541" s="12" t="s">
        <v>2748</v>
      </c>
      <c r="C541" s="12" t="s">
        <v>3041</v>
      </c>
      <c r="D541" s="56" t="s">
        <v>2749</v>
      </c>
      <c r="E541" s="12" t="s">
        <v>2096</v>
      </c>
      <c r="F541" s="12" t="s">
        <v>3494</v>
      </c>
      <c r="G541" s="189"/>
      <c r="H541" s="189"/>
      <c r="I541" s="188">
        <v>172</v>
      </c>
    </row>
    <row r="542" spans="2:9" s="56" customFormat="1" ht="16.5" x14ac:dyDescent="0.25">
      <c r="B542" s="12" t="s">
        <v>3395</v>
      </c>
      <c r="C542" s="12" t="s">
        <v>3041</v>
      </c>
      <c r="E542" s="12" t="s">
        <v>2096</v>
      </c>
      <c r="F542" s="12" t="s">
        <v>3494</v>
      </c>
      <c r="G542" s="189"/>
      <c r="H542" s="189"/>
      <c r="I542" s="188">
        <v>167</v>
      </c>
    </row>
    <row r="543" spans="2:9" s="56" customFormat="1" ht="16.5" x14ac:dyDescent="0.25">
      <c r="B543" s="12" t="s">
        <v>3396</v>
      </c>
      <c r="C543" s="12" t="s">
        <v>3041</v>
      </c>
      <c r="E543" s="12" t="s">
        <v>2096</v>
      </c>
      <c r="F543" s="12" t="s">
        <v>3494</v>
      </c>
      <c r="G543" s="189"/>
      <c r="H543" s="189"/>
      <c r="I543" s="188">
        <v>166</v>
      </c>
    </row>
    <row r="544" spans="2:9" s="56" customFormat="1" ht="16.5" x14ac:dyDescent="0.25">
      <c r="B544" s="12" t="s">
        <v>3397</v>
      </c>
      <c r="C544" s="12" t="s">
        <v>3041</v>
      </c>
      <c r="E544" s="12" t="s">
        <v>2096</v>
      </c>
      <c r="F544" s="12" t="s">
        <v>3494</v>
      </c>
      <c r="G544" s="189"/>
      <c r="H544" s="189"/>
      <c r="I544" s="188">
        <v>166</v>
      </c>
    </row>
    <row r="545" spans="2:9" s="56" customFormat="1" ht="16.5" x14ac:dyDescent="0.25">
      <c r="B545" s="12" t="s">
        <v>3398</v>
      </c>
      <c r="C545" s="12" t="s">
        <v>3041</v>
      </c>
      <c r="E545" s="12" t="s">
        <v>2096</v>
      </c>
      <c r="F545" s="12" t="s">
        <v>3494</v>
      </c>
      <c r="G545" s="189"/>
      <c r="H545" s="189"/>
      <c r="I545" s="188">
        <v>163</v>
      </c>
    </row>
    <row r="546" spans="2:9" s="56" customFormat="1" ht="16.5" x14ac:dyDescent="0.25">
      <c r="B546" s="12" t="s">
        <v>2924</v>
      </c>
      <c r="C546" s="12" t="s">
        <v>3041</v>
      </c>
      <c r="D546" s="56" t="s">
        <v>2925</v>
      </c>
      <c r="E546" s="12" t="s">
        <v>2096</v>
      </c>
      <c r="F546" s="12" t="s">
        <v>3494</v>
      </c>
      <c r="G546" s="189"/>
      <c r="H546" s="189"/>
      <c r="I546" s="188">
        <v>156</v>
      </c>
    </row>
    <row r="547" spans="2:9" s="56" customFormat="1" ht="16.5" x14ac:dyDescent="0.25">
      <c r="B547" s="12" t="s">
        <v>3399</v>
      </c>
      <c r="C547" s="12" t="s">
        <v>3041</v>
      </c>
      <c r="D547" s="56" t="s">
        <v>3016</v>
      </c>
      <c r="E547" s="12" t="s">
        <v>2096</v>
      </c>
      <c r="F547" s="12" t="s">
        <v>3494</v>
      </c>
      <c r="G547" s="189"/>
      <c r="H547" s="189"/>
      <c r="I547" s="188">
        <v>152</v>
      </c>
    </row>
    <row r="548" spans="2:9" s="56" customFormat="1" ht="16.5" x14ac:dyDescent="0.25">
      <c r="B548" s="12" t="s">
        <v>3400</v>
      </c>
      <c r="C548" s="12" t="s">
        <v>3041</v>
      </c>
      <c r="E548" s="12" t="s">
        <v>2096</v>
      </c>
      <c r="F548" s="12" t="s">
        <v>3494</v>
      </c>
      <c r="G548" s="189"/>
      <c r="H548" s="189"/>
      <c r="I548" s="188">
        <v>152</v>
      </c>
    </row>
    <row r="549" spans="2:9" s="56" customFormat="1" ht="16.5" x14ac:dyDescent="0.25">
      <c r="B549" s="12" t="s">
        <v>3401</v>
      </c>
      <c r="C549" s="12" t="s">
        <v>3041</v>
      </c>
      <c r="E549" s="12" t="s">
        <v>2096</v>
      </c>
      <c r="F549" s="12" t="s">
        <v>3494</v>
      </c>
      <c r="G549" s="189"/>
      <c r="H549" s="189"/>
      <c r="I549" s="188">
        <v>151</v>
      </c>
    </row>
    <row r="550" spans="2:9" s="56" customFormat="1" ht="16.5" x14ac:dyDescent="0.25">
      <c r="B550" s="12" t="s">
        <v>3402</v>
      </c>
      <c r="C550" s="12" t="s">
        <v>3041</v>
      </c>
      <c r="D550" s="56" t="s">
        <v>2703</v>
      </c>
      <c r="E550" s="12" t="s">
        <v>2096</v>
      </c>
      <c r="F550" s="12" t="s">
        <v>3494</v>
      </c>
      <c r="G550" s="189"/>
      <c r="H550" s="189"/>
      <c r="I550" s="188">
        <v>148</v>
      </c>
    </row>
    <row r="551" spans="2:9" s="56" customFormat="1" ht="16.5" x14ac:dyDescent="0.25">
      <c r="B551" s="12" t="s">
        <v>3403</v>
      </c>
      <c r="C551" s="12" t="s">
        <v>3041</v>
      </c>
      <c r="E551" s="12" t="s">
        <v>2096</v>
      </c>
      <c r="F551" s="12" t="s">
        <v>3494</v>
      </c>
      <c r="G551" s="189"/>
      <c r="H551" s="189"/>
      <c r="I551" s="188">
        <v>147</v>
      </c>
    </row>
    <row r="552" spans="2:9" s="56" customFormat="1" ht="16.5" x14ac:dyDescent="0.25">
      <c r="B552" s="12" t="s">
        <v>3404</v>
      </c>
      <c r="C552" s="12" t="s">
        <v>3041</v>
      </c>
      <c r="E552" s="12" t="s">
        <v>2096</v>
      </c>
      <c r="F552" s="12" t="s">
        <v>3494</v>
      </c>
      <c r="G552" s="189"/>
      <c r="H552" s="189"/>
      <c r="I552" s="188">
        <v>147</v>
      </c>
    </row>
    <row r="553" spans="2:9" s="56" customFormat="1" ht="16.5" x14ac:dyDescent="0.25">
      <c r="B553" s="12" t="s">
        <v>3405</v>
      </c>
      <c r="C553" s="12" t="s">
        <v>3041</v>
      </c>
      <c r="D553" s="56" t="s">
        <v>3480</v>
      </c>
      <c r="E553" s="12" t="s">
        <v>2096</v>
      </c>
      <c r="F553" s="12" t="s">
        <v>3494</v>
      </c>
      <c r="G553" s="189"/>
      <c r="H553" s="189"/>
      <c r="I553" s="188">
        <v>138</v>
      </c>
    </row>
    <row r="554" spans="2:9" s="56" customFormat="1" ht="16.5" x14ac:dyDescent="0.25">
      <c r="B554" s="12" t="s">
        <v>2824</v>
      </c>
      <c r="C554" s="12" t="s">
        <v>3041</v>
      </c>
      <c r="E554" s="12" t="s">
        <v>2096</v>
      </c>
      <c r="F554" s="12" t="s">
        <v>3494</v>
      </c>
      <c r="G554" s="189"/>
      <c r="H554" s="189"/>
      <c r="I554" s="188">
        <v>133</v>
      </c>
    </row>
    <row r="555" spans="2:9" s="56" customFormat="1" ht="16.5" x14ac:dyDescent="0.25">
      <c r="B555" s="12" t="s">
        <v>3406</v>
      </c>
      <c r="C555" s="12" t="s">
        <v>3041</v>
      </c>
      <c r="D555" s="56" t="s">
        <v>3481</v>
      </c>
      <c r="E555" s="12" t="s">
        <v>2096</v>
      </c>
      <c r="F555" s="12" t="s">
        <v>3494</v>
      </c>
      <c r="G555" s="189"/>
      <c r="H555" s="189"/>
      <c r="I555" s="188">
        <v>128</v>
      </c>
    </row>
    <row r="556" spans="2:9" s="56" customFormat="1" ht="16.5" x14ac:dyDescent="0.25">
      <c r="B556" s="12" t="s">
        <v>3407</v>
      </c>
      <c r="C556" s="12" t="s">
        <v>3041</v>
      </c>
      <c r="E556" s="12" t="s">
        <v>2096</v>
      </c>
      <c r="F556" s="12" t="s">
        <v>3494</v>
      </c>
      <c r="G556" s="189"/>
      <c r="H556" s="189"/>
      <c r="I556" s="188">
        <v>128</v>
      </c>
    </row>
    <row r="557" spans="2:9" s="56" customFormat="1" ht="16.5" x14ac:dyDescent="0.25">
      <c r="B557" s="12" t="s">
        <v>3408</v>
      </c>
      <c r="C557" s="12" t="s">
        <v>3041</v>
      </c>
      <c r="E557" s="12" t="s">
        <v>2096</v>
      </c>
      <c r="F557" s="12" t="s">
        <v>3494</v>
      </c>
      <c r="G557" s="189"/>
      <c r="H557" s="189"/>
      <c r="I557" s="188">
        <v>126</v>
      </c>
    </row>
    <row r="558" spans="2:9" s="56" customFormat="1" ht="16.5" x14ac:dyDescent="0.25">
      <c r="B558" s="12" t="s">
        <v>3409</v>
      </c>
      <c r="C558" s="12" t="s">
        <v>3041</v>
      </c>
      <c r="E558" s="12" t="s">
        <v>2096</v>
      </c>
      <c r="F558" s="12" t="s">
        <v>3494</v>
      </c>
      <c r="G558" s="189"/>
      <c r="H558" s="189"/>
      <c r="I558" s="188">
        <v>120</v>
      </c>
    </row>
    <row r="559" spans="2:9" s="56" customFormat="1" ht="16.5" x14ac:dyDescent="0.25">
      <c r="B559" s="12" t="s">
        <v>3410</v>
      </c>
      <c r="C559" s="12" t="s">
        <v>3041</v>
      </c>
      <c r="D559" s="56" t="s">
        <v>2677</v>
      </c>
      <c r="E559" s="12" t="s">
        <v>2096</v>
      </c>
      <c r="F559" s="12" t="s">
        <v>3494</v>
      </c>
      <c r="G559" s="189"/>
      <c r="H559" s="189"/>
      <c r="I559" s="188">
        <v>96</v>
      </c>
    </row>
    <row r="560" spans="2:9" s="56" customFormat="1" ht="16.5" x14ac:dyDescent="0.25">
      <c r="B560" s="12" t="s">
        <v>2863</v>
      </c>
      <c r="C560" s="12" t="s">
        <v>3041</v>
      </c>
      <c r="D560" s="56" t="s">
        <v>2864</v>
      </c>
      <c r="E560" s="12" t="s">
        <v>2096</v>
      </c>
      <c r="F560" s="12" t="s">
        <v>3494</v>
      </c>
      <c r="G560" s="189"/>
      <c r="H560" s="189"/>
      <c r="I560" s="188">
        <v>95</v>
      </c>
    </row>
    <row r="561" spans="2:9" s="56" customFormat="1" ht="16.5" x14ac:dyDescent="0.25">
      <c r="B561" s="12" t="s">
        <v>3411</v>
      </c>
      <c r="C561" s="12" t="s">
        <v>3041</v>
      </c>
      <c r="D561" s="56" t="s">
        <v>2718</v>
      </c>
      <c r="E561" s="12" t="s">
        <v>2096</v>
      </c>
      <c r="F561" s="12" t="s">
        <v>3494</v>
      </c>
      <c r="G561" s="189"/>
      <c r="H561" s="189"/>
      <c r="I561" s="188">
        <v>89</v>
      </c>
    </row>
    <row r="562" spans="2:9" s="56" customFormat="1" ht="16.5" x14ac:dyDescent="0.25">
      <c r="B562" s="12" t="s">
        <v>3412</v>
      </c>
      <c r="C562" s="12" t="s">
        <v>3041</v>
      </c>
      <c r="E562" s="12" t="s">
        <v>2096</v>
      </c>
      <c r="F562" s="12" t="s">
        <v>3494</v>
      </c>
      <c r="G562" s="189"/>
      <c r="H562" s="189"/>
      <c r="I562" s="188">
        <v>88</v>
      </c>
    </row>
    <row r="563" spans="2:9" s="56" customFormat="1" ht="16.5" x14ac:dyDescent="0.25">
      <c r="B563" s="12" t="s">
        <v>3413</v>
      </c>
      <c r="C563" s="12" t="s">
        <v>3041</v>
      </c>
      <c r="E563" s="12" t="s">
        <v>2096</v>
      </c>
      <c r="F563" s="12" t="s">
        <v>3494</v>
      </c>
      <c r="G563" s="189"/>
      <c r="H563" s="189"/>
      <c r="I563" s="188">
        <v>87</v>
      </c>
    </row>
    <row r="564" spans="2:9" s="56" customFormat="1" ht="16.5" x14ac:dyDescent="0.25">
      <c r="B564" s="12" t="s">
        <v>3414</v>
      </c>
      <c r="C564" s="12" t="s">
        <v>3041</v>
      </c>
      <c r="E564" s="12" t="s">
        <v>2096</v>
      </c>
      <c r="F564" s="12" t="s">
        <v>3494</v>
      </c>
      <c r="G564" s="189"/>
      <c r="H564" s="189"/>
      <c r="I564" s="188">
        <v>85</v>
      </c>
    </row>
    <row r="565" spans="2:9" s="56" customFormat="1" ht="16.5" x14ac:dyDescent="0.25">
      <c r="B565" s="12" t="s">
        <v>3415</v>
      </c>
      <c r="C565" s="12" t="s">
        <v>3041</v>
      </c>
      <c r="E565" s="12" t="s">
        <v>2096</v>
      </c>
      <c r="F565" s="12" t="s">
        <v>3494</v>
      </c>
      <c r="G565" s="189"/>
      <c r="H565" s="189"/>
      <c r="I565" s="188">
        <v>76</v>
      </c>
    </row>
    <row r="566" spans="2:9" s="56" customFormat="1" ht="16.5" x14ac:dyDescent="0.25">
      <c r="B566" s="12" t="s">
        <v>3416</v>
      </c>
      <c r="C566" s="12" t="s">
        <v>3041</v>
      </c>
      <c r="E566" s="12" t="s">
        <v>2096</v>
      </c>
      <c r="F566" s="12" t="s">
        <v>3494</v>
      </c>
      <c r="G566" s="189"/>
      <c r="H566" s="189"/>
      <c r="I566" s="188">
        <v>72</v>
      </c>
    </row>
    <row r="567" spans="2:9" s="56" customFormat="1" ht="16.5" x14ac:dyDescent="0.25">
      <c r="B567" s="12" t="s">
        <v>3417</v>
      </c>
      <c r="C567" s="12" t="s">
        <v>3041</v>
      </c>
      <c r="E567" s="12" t="s">
        <v>2096</v>
      </c>
      <c r="F567" s="12" t="s">
        <v>3494</v>
      </c>
      <c r="G567" s="189"/>
      <c r="H567" s="189"/>
      <c r="I567" s="188">
        <v>72</v>
      </c>
    </row>
    <row r="568" spans="2:9" s="56" customFormat="1" ht="16.5" x14ac:dyDescent="0.25">
      <c r="B568" s="12" t="s">
        <v>3418</v>
      </c>
      <c r="C568" s="12" t="s">
        <v>3041</v>
      </c>
      <c r="E568" s="12" t="s">
        <v>2096</v>
      </c>
      <c r="F568" s="12" t="s">
        <v>3494</v>
      </c>
      <c r="G568" s="189"/>
      <c r="H568" s="189"/>
      <c r="I568" s="188">
        <v>70</v>
      </c>
    </row>
    <row r="569" spans="2:9" s="56" customFormat="1" ht="16.5" x14ac:dyDescent="0.25">
      <c r="B569" s="12" t="s">
        <v>3419</v>
      </c>
      <c r="C569" s="12" t="s">
        <v>3041</v>
      </c>
      <c r="D569" s="56" t="s">
        <v>2647</v>
      </c>
      <c r="E569" s="12" t="s">
        <v>2096</v>
      </c>
      <c r="F569" s="12" t="s">
        <v>3494</v>
      </c>
      <c r="G569" s="189"/>
      <c r="H569" s="189"/>
      <c r="I569" s="188">
        <v>69</v>
      </c>
    </row>
    <row r="570" spans="2:9" s="56" customFormat="1" ht="16.5" x14ac:dyDescent="0.25">
      <c r="B570" s="12" t="s">
        <v>3420</v>
      </c>
      <c r="C570" s="12" t="s">
        <v>3041</v>
      </c>
      <c r="D570" s="56" t="s">
        <v>2719</v>
      </c>
      <c r="E570" s="12" t="s">
        <v>2096</v>
      </c>
      <c r="F570" s="12" t="s">
        <v>3494</v>
      </c>
      <c r="G570" s="189"/>
      <c r="H570" s="189"/>
      <c r="I570" s="188">
        <v>68</v>
      </c>
    </row>
    <row r="571" spans="2:9" s="56" customFormat="1" ht="16.5" x14ac:dyDescent="0.25">
      <c r="B571" s="12" t="s">
        <v>2854</v>
      </c>
      <c r="C571" s="12" t="s">
        <v>3041</v>
      </c>
      <c r="D571" s="56" t="s">
        <v>2855</v>
      </c>
      <c r="E571" s="12" t="s">
        <v>2096</v>
      </c>
      <c r="F571" s="12" t="s">
        <v>3494</v>
      </c>
      <c r="G571" s="189"/>
      <c r="H571" s="189"/>
      <c r="I571" s="188">
        <v>68</v>
      </c>
    </row>
    <row r="572" spans="2:9" s="56" customFormat="1" ht="16.5" x14ac:dyDescent="0.25">
      <c r="B572" s="12" t="s">
        <v>3421</v>
      </c>
      <c r="C572" s="12" t="s">
        <v>3041</v>
      </c>
      <c r="D572" s="56" t="s">
        <v>2694</v>
      </c>
      <c r="E572" s="12" t="s">
        <v>2096</v>
      </c>
      <c r="F572" s="12" t="s">
        <v>3494</v>
      </c>
      <c r="G572" s="189"/>
      <c r="H572" s="189"/>
      <c r="I572" s="188">
        <v>63</v>
      </c>
    </row>
    <row r="573" spans="2:9" s="56" customFormat="1" ht="16.5" x14ac:dyDescent="0.25">
      <c r="B573" s="12" t="s">
        <v>3422</v>
      </c>
      <c r="C573" s="12" t="s">
        <v>3041</v>
      </c>
      <c r="E573" s="12" t="s">
        <v>2096</v>
      </c>
      <c r="F573" s="12" t="s">
        <v>3494</v>
      </c>
      <c r="G573" s="189"/>
      <c r="H573" s="189"/>
      <c r="I573" s="188">
        <v>62</v>
      </c>
    </row>
    <row r="574" spans="2:9" s="56" customFormat="1" ht="16.5" x14ac:dyDescent="0.25">
      <c r="B574" s="12" t="s">
        <v>3423</v>
      </c>
      <c r="C574" s="12" t="s">
        <v>3041</v>
      </c>
      <c r="E574" s="12" t="s">
        <v>2096</v>
      </c>
      <c r="F574" s="12" t="s">
        <v>3494</v>
      </c>
      <c r="G574" s="189"/>
      <c r="H574" s="189"/>
      <c r="I574" s="188">
        <v>62</v>
      </c>
    </row>
    <row r="575" spans="2:9" s="56" customFormat="1" ht="16.5" x14ac:dyDescent="0.25">
      <c r="B575" s="12" t="s">
        <v>3424</v>
      </c>
      <c r="C575" s="12" t="s">
        <v>3041</v>
      </c>
      <c r="E575" s="12" t="s">
        <v>2096</v>
      </c>
      <c r="F575" s="12" t="s">
        <v>3494</v>
      </c>
      <c r="G575" s="189"/>
      <c r="H575" s="189"/>
      <c r="I575" s="188">
        <v>59</v>
      </c>
    </row>
    <row r="576" spans="2:9" s="56" customFormat="1" ht="16.5" x14ac:dyDescent="0.25">
      <c r="B576" s="12" t="s">
        <v>2848</v>
      </c>
      <c r="C576" s="12" t="s">
        <v>3041</v>
      </c>
      <c r="D576" s="56" t="s">
        <v>2849</v>
      </c>
      <c r="E576" s="12" t="s">
        <v>2096</v>
      </c>
      <c r="F576" s="12" t="s">
        <v>3494</v>
      </c>
      <c r="G576" s="189"/>
      <c r="H576" s="189"/>
      <c r="I576" s="188">
        <v>58</v>
      </c>
    </row>
    <row r="577" spans="2:9" s="56" customFormat="1" ht="16.5" x14ac:dyDescent="0.25">
      <c r="B577" s="12" t="s">
        <v>2695</v>
      </c>
      <c r="C577" s="12" t="s">
        <v>3041</v>
      </c>
      <c r="D577" s="56" t="s">
        <v>2696</v>
      </c>
      <c r="E577" s="12" t="s">
        <v>2096</v>
      </c>
      <c r="F577" s="12" t="s">
        <v>3494</v>
      </c>
      <c r="G577" s="189"/>
      <c r="H577" s="189"/>
      <c r="I577" s="188">
        <v>58</v>
      </c>
    </row>
    <row r="578" spans="2:9" s="56" customFormat="1" ht="16.5" x14ac:dyDescent="0.25">
      <c r="B578" s="12" t="s">
        <v>2724</v>
      </c>
      <c r="C578" s="12" t="s">
        <v>3041</v>
      </c>
      <c r="E578" s="12" t="s">
        <v>2096</v>
      </c>
      <c r="F578" s="12" t="s">
        <v>3494</v>
      </c>
      <c r="G578" s="189"/>
      <c r="H578" s="189"/>
      <c r="I578" s="188">
        <v>56</v>
      </c>
    </row>
    <row r="579" spans="2:9" s="56" customFormat="1" ht="16.5" x14ac:dyDescent="0.25">
      <c r="B579" s="12" t="s">
        <v>3425</v>
      </c>
      <c r="C579" s="12" t="s">
        <v>3041</v>
      </c>
      <c r="E579" s="12" t="s">
        <v>2096</v>
      </c>
      <c r="F579" s="12" t="s">
        <v>3494</v>
      </c>
      <c r="G579" s="189"/>
      <c r="H579" s="189"/>
      <c r="I579" s="188">
        <v>48</v>
      </c>
    </row>
    <row r="580" spans="2:9" s="56" customFormat="1" ht="16.5" x14ac:dyDescent="0.25">
      <c r="B580" s="12" t="s">
        <v>2999</v>
      </c>
      <c r="C580" s="12" t="s">
        <v>3041</v>
      </c>
      <c r="E580" s="12" t="s">
        <v>2096</v>
      </c>
      <c r="F580" s="12" t="s">
        <v>3494</v>
      </c>
      <c r="G580" s="189"/>
      <c r="H580" s="189"/>
      <c r="I580" s="188">
        <v>47</v>
      </c>
    </row>
    <row r="581" spans="2:9" s="56" customFormat="1" ht="16.5" x14ac:dyDescent="0.25">
      <c r="B581" s="12" t="s">
        <v>3426</v>
      </c>
      <c r="C581" s="12" t="s">
        <v>3041</v>
      </c>
      <c r="E581" s="12" t="s">
        <v>2096</v>
      </c>
      <c r="F581" s="12" t="s">
        <v>3494</v>
      </c>
      <c r="G581" s="189"/>
      <c r="H581" s="189"/>
      <c r="I581" s="188">
        <v>41</v>
      </c>
    </row>
    <row r="582" spans="2:9" s="56" customFormat="1" ht="16.5" x14ac:dyDescent="0.25">
      <c r="B582" s="12" t="s">
        <v>3427</v>
      </c>
      <c r="C582" s="12" t="s">
        <v>3041</v>
      </c>
      <c r="E582" s="12" t="s">
        <v>2096</v>
      </c>
      <c r="F582" s="12" t="s">
        <v>3494</v>
      </c>
      <c r="G582" s="189"/>
      <c r="H582" s="189"/>
      <c r="I582" s="188">
        <v>39</v>
      </c>
    </row>
    <row r="583" spans="2:9" s="56" customFormat="1" ht="16.5" x14ac:dyDescent="0.25">
      <c r="B583" s="12" t="s">
        <v>3428</v>
      </c>
      <c r="C583" s="12" t="s">
        <v>3041</v>
      </c>
      <c r="E583" s="12" t="s">
        <v>2096</v>
      </c>
      <c r="F583" s="12" t="s">
        <v>3494</v>
      </c>
      <c r="G583" s="189"/>
      <c r="H583" s="189"/>
      <c r="I583" s="188">
        <v>39</v>
      </c>
    </row>
    <row r="584" spans="2:9" s="56" customFormat="1" ht="16.5" x14ac:dyDescent="0.25">
      <c r="B584" s="12" t="s">
        <v>2781</v>
      </c>
      <c r="C584" s="12" t="s">
        <v>3041</v>
      </c>
      <c r="E584" s="12" t="s">
        <v>2096</v>
      </c>
      <c r="F584" s="12" t="s">
        <v>3494</v>
      </c>
      <c r="G584" s="189"/>
      <c r="H584" s="189"/>
      <c r="I584" s="188">
        <v>37</v>
      </c>
    </row>
    <row r="585" spans="2:9" s="56" customFormat="1" ht="16.5" x14ac:dyDescent="0.25">
      <c r="B585" s="12" t="s">
        <v>3429</v>
      </c>
      <c r="C585" s="12" t="s">
        <v>3041</v>
      </c>
      <c r="E585" s="12" t="s">
        <v>2096</v>
      </c>
      <c r="F585" s="12" t="s">
        <v>3494</v>
      </c>
      <c r="G585" s="189"/>
      <c r="H585" s="189"/>
      <c r="I585" s="188">
        <v>36</v>
      </c>
    </row>
    <row r="586" spans="2:9" s="56" customFormat="1" ht="16.5" x14ac:dyDescent="0.25">
      <c r="B586" s="12" t="s">
        <v>3430</v>
      </c>
      <c r="C586" s="12" t="s">
        <v>3041</v>
      </c>
      <c r="D586" s="56" t="s">
        <v>2649</v>
      </c>
      <c r="E586" s="12" t="s">
        <v>2096</v>
      </c>
      <c r="F586" s="12" t="s">
        <v>3494</v>
      </c>
      <c r="G586" s="189"/>
      <c r="H586" s="189"/>
      <c r="I586" s="188">
        <v>34</v>
      </c>
    </row>
    <row r="587" spans="2:9" s="56" customFormat="1" ht="16.5" x14ac:dyDescent="0.25">
      <c r="B587" s="12" t="s">
        <v>3431</v>
      </c>
      <c r="C587" s="12" t="s">
        <v>3041</v>
      </c>
      <c r="E587" s="12" t="s">
        <v>2096</v>
      </c>
      <c r="F587" s="12" t="s">
        <v>3494</v>
      </c>
      <c r="G587" s="189"/>
      <c r="H587" s="189"/>
      <c r="I587" s="188">
        <v>32</v>
      </c>
    </row>
    <row r="588" spans="2:9" s="56" customFormat="1" ht="16.5" x14ac:dyDescent="0.25">
      <c r="B588" s="12" t="s">
        <v>3432</v>
      </c>
      <c r="C588" s="12" t="s">
        <v>3041</v>
      </c>
      <c r="E588" s="12" t="s">
        <v>2096</v>
      </c>
      <c r="F588" s="12" t="s">
        <v>3494</v>
      </c>
      <c r="G588" s="189"/>
      <c r="H588" s="189"/>
      <c r="I588" s="188">
        <v>26</v>
      </c>
    </row>
    <row r="589" spans="2:9" s="56" customFormat="1" ht="16.5" x14ac:dyDescent="0.25">
      <c r="B589" s="12" t="s">
        <v>3433</v>
      </c>
      <c r="C589" s="12" t="s">
        <v>3041</v>
      </c>
      <c r="E589" s="12" t="s">
        <v>2096</v>
      </c>
      <c r="F589" s="12" t="s">
        <v>3494</v>
      </c>
      <c r="G589" s="189"/>
      <c r="H589" s="189"/>
      <c r="I589" s="188">
        <v>26</v>
      </c>
    </row>
    <row r="590" spans="2:9" s="56" customFormat="1" ht="16.5" x14ac:dyDescent="0.25">
      <c r="B590" s="12" t="s">
        <v>3434</v>
      </c>
      <c r="C590" s="12" t="s">
        <v>3041</v>
      </c>
      <c r="E590" s="12" t="s">
        <v>2096</v>
      </c>
      <c r="F590" s="12" t="s">
        <v>3494</v>
      </c>
      <c r="G590" s="189"/>
      <c r="H590" s="189"/>
      <c r="I590" s="188">
        <v>26</v>
      </c>
    </row>
    <row r="591" spans="2:9" s="56" customFormat="1" ht="16.5" x14ac:dyDescent="0.25">
      <c r="B591" s="12" t="s">
        <v>3435</v>
      </c>
      <c r="C591" s="12" t="s">
        <v>3041</v>
      </c>
      <c r="E591" s="12" t="s">
        <v>2096</v>
      </c>
      <c r="F591" s="12" t="s">
        <v>3494</v>
      </c>
      <c r="G591" s="189"/>
      <c r="H591" s="189"/>
      <c r="I591" s="188">
        <v>19</v>
      </c>
    </row>
    <row r="592" spans="2:9" s="56" customFormat="1" ht="16.5" x14ac:dyDescent="0.25">
      <c r="B592" s="12" t="s">
        <v>3436</v>
      </c>
      <c r="C592" s="12" t="s">
        <v>3041</v>
      </c>
      <c r="E592" s="12" t="s">
        <v>2096</v>
      </c>
      <c r="F592" s="12" t="s">
        <v>3494</v>
      </c>
      <c r="G592" s="189"/>
      <c r="H592" s="189"/>
      <c r="I592" s="188">
        <v>14</v>
      </c>
    </row>
    <row r="593" spans="2:9" s="56" customFormat="1" ht="16.5" x14ac:dyDescent="0.25">
      <c r="B593" s="12" t="s">
        <v>3437</v>
      </c>
      <c r="C593" s="12" t="s">
        <v>3041</v>
      </c>
      <c r="E593" s="12" t="s">
        <v>2096</v>
      </c>
      <c r="F593" s="12" t="s">
        <v>3494</v>
      </c>
      <c r="G593" s="189"/>
      <c r="H593" s="189"/>
      <c r="I593" s="188">
        <v>13</v>
      </c>
    </row>
    <row r="594" spans="2:9" s="56" customFormat="1" ht="16.5" x14ac:dyDescent="0.25">
      <c r="B594" s="12" t="s">
        <v>3438</v>
      </c>
      <c r="C594" s="12" t="s">
        <v>3041</v>
      </c>
      <c r="E594" s="12" t="s">
        <v>2096</v>
      </c>
      <c r="F594" s="12" t="s">
        <v>3494</v>
      </c>
      <c r="G594" s="189"/>
      <c r="H594" s="189"/>
      <c r="I594" s="188">
        <v>13</v>
      </c>
    </row>
    <row r="595" spans="2:9" s="56" customFormat="1" ht="16.5" x14ac:dyDescent="0.25">
      <c r="B595" s="12" t="s">
        <v>3439</v>
      </c>
      <c r="C595" s="12" t="s">
        <v>3041</v>
      </c>
      <c r="E595" s="12" t="s">
        <v>2096</v>
      </c>
      <c r="F595" s="12" t="s">
        <v>3494</v>
      </c>
      <c r="G595" s="189"/>
      <c r="H595" s="189"/>
      <c r="I595" s="188">
        <v>12</v>
      </c>
    </row>
    <row r="596" spans="2:9" s="56" customFormat="1" ht="16.5" x14ac:dyDescent="0.25">
      <c r="B596" s="12" t="s">
        <v>2949</v>
      </c>
      <c r="C596" s="12" t="s">
        <v>3041</v>
      </c>
      <c r="D596" s="56" t="s">
        <v>2950</v>
      </c>
      <c r="E596" s="12" t="s">
        <v>2096</v>
      </c>
      <c r="F596" s="12" t="s">
        <v>3494</v>
      </c>
      <c r="G596" s="189"/>
      <c r="H596" s="189"/>
      <c r="I596" s="188">
        <v>12</v>
      </c>
    </row>
    <row r="597" spans="2:9" s="56" customFormat="1" ht="16.5" x14ac:dyDescent="0.25">
      <c r="B597" s="12" t="s">
        <v>3440</v>
      </c>
      <c r="C597" s="12" t="s">
        <v>3041</v>
      </c>
      <c r="E597" s="12" t="s">
        <v>2096</v>
      </c>
      <c r="F597" s="12" t="s">
        <v>3494</v>
      </c>
      <c r="G597" s="189"/>
      <c r="H597" s="189"/>
      <c r="I597" s="188">
        <v>11</v>
      </c>
    </row>
    <row r="598" spans="2:9" s="56" customFormat="1" ht="16.5" x14ac:dyDescent="0.25">
      <c r="B598" s="12" t="s">
        <v>3441</v>
      </c>
      <c r="C598" s="12" t="s">
        <v>3041</v>
      </c>
      <c r="E598" s="12" t="s">
        <v>2096</v>
      </c>
      <c r="F598" s="12" t="s">
        <v>3494</v>
      </c>
      <c r="G598" s="189"/>
      <c r="H598" s="189"/>
      <c r="I598" s="188">
        <v>10</v>
      </c>
    </row>
    <row r="599" spans="2:9" s="56" customFormat="1" ht="16.5" x14ac:dyDescent="0.25">
      <c r="B599" s="12" t="s">
        <v>3442</v>
      </c>
      <c r="C599" s="12" t="s">
        <v>3041</v>
      </c>
      <c r="E599" s="12" t="s">
        <v>2096</v>
      </c>
      <c r="F599" s="12" t="s">
        <v>3494</v>
      </c>
      <c r="G599" s="189"/>
      <c r="H599" s="189"/>
      <c r="I599" s="188">
        <v>8</v>
      </c>
    </row>
    <row r="600" spans="2:9" s="56" customFormat="1" ht="16.5" x14ac:dyDescent="0.25">
      <c r="B600" s="12" t="s">
        <v>3443</v>
      </c>
      <c r="C600" s="12" t="s">
        <v>3041</v>
      </c>
      <c r="E600" s="12" t="s">
        <v>2096</v>
      </c>
      <c r="F600" s="12" t="s">
        <v>3494</v>
      </c>
      <c r="G600" s="189"/>
      <c r="H600" s="189"/>
      <c r="I600" s="188">
        <v>8</v>
      </c>
    </row>
    <row r="601" spans="2:9" s="56" customFormat="1" ht="16.5" x14ac:dyDescent="0.25">
      <c r="B601" s="12" t="s">
        <v>3444</v>
      </c>
      <c r="C601" s="12" t="s">
        <v>3041</v>
      </c>
      <c r="E601" s="12" t="s">
        <v>2096</v>
      </c>
      <c r="F601" s="12" t="s">
        <v>3494</v>
      </c>
      <c r="G601" s="189"/>
      <c r="H601" s="189"/>
      <c r="I601" s="188">
        <v>8</v>
      </c>
    </row>
    <row r="602" spans="2:9" s="56" customFormat="1" ht="16.5" x14ac:dyDescent="0.25">
      <c r="B602" s="12" t="s">
        <v>3445</v>
      </c>
      <c r="C602" s="12" t="s">
        <v>3041</v>
      </c>
      <c r="E602" s="12" t="s">
        <v>2096</v>
      </c>
      <c r="F602" s="12" t="s">
        <v>3494</v>
      </c>
      <c r="G602" s="189"/>
      <c r="H602" s="189"/>
      <c r="I602" s="188">
        <v>7</v>
      </c>
    </row>
    <row r="603" spans="2:9" s="56" customFormat="1" ht="16.5" x14ac:dyDescent="0.25">
      <c r="B603" s="12" t="s">
        <v>3446</v>
      </c>
      <c r="C603" s="12" t="s">
        <v>3041</v>
      </c>
      <c r="E603" s="12" t="s">
        <v>2096</v>
      </c>
      <c r="F603" s="12" t="s">
        <v>3494</v>
      </c>
      <c r="G603" s="189"/>
      <c r="H603" s="189"/>
      <c r="I603" s="188">
        <v>5</v>
      </c>
    </row>
    <row r="604" spans="2:9" s="56" customFormat="1" ht="16.5" x14ac:dyDescent="0.25">
      <c r="B604" s="12" t="s">
        <v>3447</v>
      </c>
      <c r="C604" s="12" t="s">
        <v>3041</v>
      </c>
      <c r="E604" s="12" t="s">
        <v>2096</v>
      </c>
      <c r="F604" s="12" t="s">
        <v>3494</v>
      </c>
      <c r="G604" s="189"/>
      <c r="H604" s="189"/>
      <c r="I604" s="188">
        <v>4</v>
      </c>
    </row>
    <row r="605" spans="2:9" s="56" customFormat="1" ht="16.5" x14ac:dyDescent="0.25">
      <c r="B605" s="12" t="s">
        <v>3448</v>
      </c>
      <c r="C605" s="12" t="s">
        <v>3041</v>
      </c>
      <c r="E605" s="12" t="s">
        <v>2096</v>
      </c>
      <c r="F605" s="12" t="s">
        <v>3494</v>
      </c>
      <c r="G605" s="189"/>
      <c r="H605" s="189"/>
      <c r="I605" s="188">
        <v>4</v>
      </c>
    </row>
    <row r="606" spans="2:9" s="56" customFormat="1" ht="16.5" x14ac:dyDescent="0.25">
      <c r="B606" s="12" t="s">
        <v>3449</v>
      </c>
      <c r="C606" s="12" t="s">
        <v>3041</v>
      </c>
      <c r="E606" s="12" t="s">
        <v>2096</v>
      </c>
      <c r="F606" s="12" t="s">
        <v>3494</v>
      </c>
      <c r="G606" s="189"/>
      <c r="H606" s="189"/>
      <c r="I606" s="188">
        <v>2</v>
      </c>
    </row>
    <row r="607" spans="2:9" s="56" customFormat="1" ht="16.5" x14ac:dyDescent="0.25">
      <c r="B607" s="12" t="s">
        <v>3450</v>
      </c>
      <c r="C607" s="12" t="s">
        <v>3041</v>
      </c>
      <c r="E607" s="12" t="s">
        <v>2096</v>
      </c>
      <c r="F607" s="12" t="s">
        <v>3494</v>
      </c>
      <c r="G607" s="189"/>
      <c r="H607" s="189"/>
      <c r="I607" s="188">
        <v>2</v>
      </c>
    </row>
    <row r="608" spans="2:9" s="56" customFormat="1" ht="16.5" x14ac:dyDescent="0.25">
      <c r="G608" s="263"/>
      <c r="H608" s="189"/>
    </row>
    <row r="609" spans="2:11" s="56" customFormat="1" ht="19.5" x14ac:dyDescent="0.25">
      <c r="B609" s="236" t="s">
        <v>2337</v>
      </c>
      <c r="C609" s="214"/>
      <c r="D609" s="214"/>
      <c r="E609" s="214"/>
      <c r="F609" s="214"/>
      <c r="G609" s="237"/>
      <c r="H609" s="237"/>
      <c r="I609" s="237"/>
      <c r="J609" s="237"/>
    </row>
    <row r="610" spans="2:11" s="56" customFormat="1" ht="16.5" x14ac:dyDescent="0.25">
      <c r="B610" s="186" t="s">
        <v>2338</v>
      </c>
      <c r="C610" s="181" t="s">
        <v>1461</v>
      </c>
      <c r="D610" s="181" t="s">
        <v>2106</v>
      </c>
      <c r="E610" s="181" t="s">
        <v>2117</v>
      </c>
      <c r="F610" s="12" t="s">
        <v>2339</v>
      </c>
      <c r="G610" s="12" t="s">
        <v>2340</v>
      </c>
      <c r="H610" s="12" t="s">
        <v>2108</v>
      </c>
      <c r="I610" s="12" t="s">
        <v>2107</v>
      </c>
      <c r="J610" s="12" t="s">
        <v>970</v>
      </c>
      <c r="K610" s="12" t="s">
        <v>3546</v>
      </c>
    </row>
    <row r="611" spans="2:11" s="56" customFormat="1" ht="33" x14ac:dyDescent="0.25">
      <c r="B611" s="36" t="s">
        <v>3553</v>
      </c>
      <c r="C611" s="323" t="s">
        <v>3532</v>
      </c>
      <c r="D611" s="36" t="s">
        <v>3531</v>
      </c>
      <c r="E611" s="279" t="s">
        <v>3051</v>
      </c>
      <c r="F611" s="324" t="s">
        <v>3551</v>
      </c>
      <c r="G611" s="325">
        <v>301888.63416595914</v>
      </c>
      <c r="H611" s="12" t="s">
        <v>2118</v>
      </c>
      <c r="I611" s="325">
        <v>1439103845</v>
      </c>
      <c r="J611" s="134" t="s">
        <v>1464</v>
      </c>
      <c r="K611" s="296" t="s">
        <v>3548</v>
      </c>
    </row>
    <row r="612" spans="2:11" s="56" customFormat="1" ht="181.9" customHeight="1" x14ac:dyDescent="0.25">
      <c r="B612" s="36" t="s">
        <v>3554</v>
      </c>
      <c r="C612" s="323" t="s">
        <v>3533</v>
      </c>
      <c r="D612" s="36" t="s">
        <v>3122</v>
      </c>
      <c r="E612" s="279" t="s">
        <v>3051</v>
      </c>
      <c r="F612" s="324" t="s">
        <v>3551</v>
      </c>
      <c r="G612" s="326" t="s">
        <v>3552</v>
      </c>
      <c r="H612" s="12" t="s">
        <v>3552</v>
      </c>
      <c r="I612" s="326" t="s">
        <v>3552</v>
      </c>
      <c r="J612" s="328" t="s">
        <v>3552</v>
      </c>
      <c r="K612" s="296" t="s">
        <v>3548</v>
      </c>
    </row>
    <row r="613" spans="2:11" s="56" customFormat="1" ht="33" x14ac:dyDescent="0.25">
      <c r="B613" s="36" t="s">
        <v>3555</v>
      </c>
      <c r="C613" s="323" t="s">
        <v>3534</v>
      </c>
      <c r="D613" s="36" t="s">
        <v>3125</v>
      </c>
      <c r="E613" s="279" t="s">
        <v>3051</v>
      </c>
      <c r="F613" s="324" t="s">
        <v>3551</v>
      </c>
      <c r="G613" s="325">
        <v>129323.45756928611</v>
      </c>
      <c r="H613" s="327" t="s">
        <v>2118</v>
      </c>
      <c r="I613" s="325">
        <v>601778695.55456853</v>
      </c>
      <c r="J613" s="134" t="s">
        <v>1464</v>
      </c>
      <c r="K613" s="296" t="s">
        <v>3548</v>
      </c>
    </row>
    <row r="614" spans="2:11" s="56" customFormat="1" ht="33" x14ac:dyDescent="0.25">
      <c r="B614" s="36" t="s">
        <v>3556</v>
      </c>
      <c r="C614" s="323" t="s">
        <v>3535</v>
      </c>
      <c r="D614" s="36" t="s">
        <v>3127</v>
      </c>
      <c r="E614" s="279" t="s">
        <v>3051</v>
      </c>
      <c r="F614" s="324" t="s">
        <v>3551</v>
      </c>
      <c r="G614" s="325">
        <v>92713.38</v>
      </c>
      <c r="H614" s="327" t="s">
        <v>2118</v>
      </c>
      <c r="I614" s="325">
        <v>329222723.84999996</v>
      </c>
      <c r="J614" s="134" t="s">
        <v>1464</v>
      </c>
      <c r="K614" s="296" t="s">
        <v>3548</v>
      </c>
    </row>
    <row r="615" spans="2:11" s="56" customFormat="1" ht="66" x14ac:dyDescent="0.25">
      <c r="B615" s="36" t="s">
        <v>3557</v>
      </c>
      <c r="C615" s="323" t="s">
        <v>3536</v>
      </c>
      <c r="D615" s="36" t="s">
        <v>3126</v>
      </c>
      <c r="E615" s="279" t="s">
        <v>3051</v>
      </c>
      <c r="F615" s="324" t="s">
        <v>3551</v>
      </c>
      <c r="G615" s="325">
        <v>122615.26999999999</v>
      </c>
      <c r="H615" s="327" t="s">
        <v>2118</v>
      </c>
      <c r="I615" s="325">
        <v>1430802885.7314599</v>
      </c>
      <c r="J615" s="134" t="s">
        <v>1464</v>
      </c>
      <c r="K615" s="296" t="s">
        <v>3548</v>
      </c>
    </row>
    <row r="616" spans="2:11" s="56" customFormat="1" ht="33" x14ac:dyDescent="0.25">
      <c r="B616" s="36" t="s">
        <v>3558</v>
      </c>
      <c r="C616" s="323" t="s">
        <v>3537</v>
      </c>
      <c r="D616" s="36" t="s">
        <v>3129</v>
      </c>
      <c r="E616" s="279" t="s">
        <v>3051</v>
      </c>
      <c r="F616" s="324" t="s">
        <v>3551</v>
      </c>
      <c r="G616" s="326" t="s">
        <v>3552</v>
      </c>
      <c r="H616" s="12" t="s">
        <v>3552</v>
      </c>
      <c r="I616" s="326" t="s">
        <v>3552</v>
      </c>
      <c r="J616" s="328" t="s">
        <v>3552</v>
      </c>
      <c r="K616" s="296" t="s">
        <v>3548</v>
      </c>
    </row>
    <row r="617" spans="2:11" s="56" customFormat="1" ht="33" x14ac:dyDescent="0.25">
      <c r="B617" s="36" t="s">
        <v>3559</v>
      </c>
      <c r="C617" s="323" t="s">
        <v>3538</v>
      </c>
      <c r="D617" s="36" t="s">
        <v>3132</v>
      </c>
      <c r="E617" s="279" t="s">
        <v>3051</v>
      </c>
      <c r="F617" s="324" t="s">
        <v>3551</v>
      </c>
      <c r="G617" s="325">
        <v>239383.0496</v>
      </c>
      <c r="H617" s="327" t="s">
        <v>2118</v>
      </c>
      <c r="I617" s="326" t="s">
        <v>3552</v>
      </c>
      <c r="J617" s="328" t="s">
        <v>3552</v>
      </c>
      <c r="K617" s="296" t="s">
        <v>3548</v>
      </c>
    </row>
    <row r="618" spans="2:11" s="56" customFormat="1" ht="33" x14ac:dyDescent="0.25">
      <c r="B618" s="36" t="s">
        <v>3560</v>
      </c>
      <c r="C618" s="323" t="s">
        <v>3539</v>
      </c>
      <c r="D618" s="36" t="s">
        <v>2886</v>
      </c>
      <c r="E618" s="279" t="s">
        <v>3051</v>
      </c>
      <c r="F618" s="324" t="s">
        <v>3551</v>
      </c>
      <c r="G618" s="325">
        <v>99104.561037000007</v>
      </c>
      <c r="H618" s="327" t="s">
        <v>2118</v>
      </c>
      <c r="I618" s="325">
        <v>297460905.94770002</v>
      </c>
      <c r="J618" s="134" t="s">
        <v>1464</v>
      </c>
      <c r="K618" s="296" t="s">
        <v>3548</v>
      </c>
    </row>
    <row r="619" spans="2:11" s="56" customFormat="1" ht="33" x14ac:dyDescent="0.25">
      <c r="B619" s="36" t="s">
        <v>3561</v>
      </c>
      <c r="C619" s="323" t="s">
        <v>3540</v>
      </c>
      <c r="D619" s="36" t="s">
        <v>2707</v>
      </c>
      <c r="E619" s="279" t="s">
        <v>3051</v>
      </c>
      <c r="F619" s="324" t="s">
        <v>3551</v>
      </c>
      <c r="G619" s="325">
        <v>531478.12300000002</v>
      </c>
      <c r="H619" s="327" t="s">
        <v>2118</v>
      </c>
      <c r="I619" s="325">
        <v>163714436.41</v>
      </c>
      <c r="J619" s="134" t="s">
        <v>1464</v>
      </c>
      <c r="K619" s="296" t="s">
        <v>3548</v>
      </c>
    </row>
    <row r="620" spans="2:11" s="56" customFormat="1" ht="33" x14ac:dyDescent="0.25">
      <c r="B620" s="36" t="s">
        <v>3562</v>
      </c>
      <c r="C620" s="323" t="s">
        <v>3541</v>
      </c>
      <c r="D620" s="36" t="s">
        <v>2943</v>
      </c>
      <c r="E620" s="279" t="s">
        <v>3051</v>
      </c>
      <c r="F620" s="324" t="s">
        <v>3551</v>
      </c>
      <c r="G620" s="325">
        <v>54140.7</v>
      </c>
      <c r="H620" s="327" t="s">
        <v>2118</v>
      </c>
      <c r="I620" s="325">
        <v>233742716.93985206</v>
      </c>
      <c r="J620" s="134" t="s">
        <v>1464</v>
      </c>
      <c r="K620" s="296" t="s">
        <v>3548</v>
      </c>
    </row>
    <row r="621" spans="2:11" s="56" customFormat="1" ht="33" x14ac:dyDescent="0.25">
      <c r="B621" s="36" t="s">
        <v>3563</v>
      </c>
      <c r="C621" s="323" t="s">
        <v>3542</v>
      </c>
      <c r="D621" s="36" t="s">
        <v>2699</v>
      </c>
      <c r="E621" s="279" t="s">
        <v>3052</v>
      </c>
      <c r="F621" s="324" t="s">
        <v>3551</v>
      </c>
      <c r="G621" s="325">
        <v>36842.119999999995</v>
      </c>
      <c r="H621" s="327" t="s">
        <v>2118</v>
      </c>
      <c r="I621" s="326" t="s">
        <v>3552</v>
      </c>
      <c r="J621" s="328" t="s">
        <v>3552</v>
      </c>
      <c r="K621" s="296" t="s">
        <v>3548</v>
      </c>
    </row>
    <row r="622" spans="2:11" s="56" customFormat="1" ht="66" x14ac:dyDescent="0.25">
      <c r="B622" s="36" t="s">
        <v>3564</v>
      </c>
      <c r="C622" s="323" t="s">
        <v>3543</v>
      </c>
      <c r="D622" s="36" t="s">
        <v>3134</v>
      </c>
      <c r="E622" s="279" t="s">
        <v>3051</v>
      </c>
      <c r="F622" s="324" t="s">
        <v>3551</v>
      </c>
      <c r="G622" s="325">
        <v>17303.998454767807</v>
      </c>
      <c r="H622" s="327" t="s">
        <v>2118</v>
      </c>
      <c r="I622" s="326" t="s">
        <v>3552</v>
      </c>
      <c r="J622" s="328" t="s">
        <v>3552</v>
      </c>
      <c r="K622" s="296" t="s">
        <v>3548</v>
      </c>
    </row>
    <row r="623" spans="2:11" s="56" customFormat="1" ht="49.5" x14ac:dyDescent="0.25">
      <c r="B623" s="36" t="s">
        <v>3565</v>
      </c>
      <c r="C623" s="323" t="s">
        <v>3544</v>
      </c>
      <c r="D623" s="36" t="s">
        <v>3139</v>
      </c>
      <c r="E623" s="279" t="s">
        <v>3051</v>
      </c>
      <c r="F623" s="324" t="s">
        <v>3551</v>
      </c>
      <c r="G623" s="325">
        <v>63940.337265149828</v>
      </c>
      <c r="H623" s="327" t="s">
        <v>2118</v>
      </c>
      <c r="I623" s="325">
        <v>84654725.019999981</v>
      </c>
      <c r="J623" s="134" t="s">
        <v>1464</v>
      </c>
      <c r="K623" s="296" t="s">
        <v>3548</v>
      </c>
    </row>
    <row r="624" spans="2:11" s="56" customFormat="1" ht="33" x14ac:dyDescent="0.25">
      <c r="B624" s="36" t="s">
        <v>3566</v>
      </c>
      <c r="C624" s="323" t="s">
        <v>3545</v>
      </c>
      <c r="D624" s="36" t="s">
        <v>3145</v>
      </c>
      <c r="E624" s="279" t="s">
        <v>3051</v>
      </c>
      <c r="F624" s="324" t="s">
        <v>3551</v>
      </c>
      <c r="G624" s="325">
        <v>28030.1476</v>
      </c>
      <c r="H624" s="327" t="s">
        <v>2118</v>
      </c>
      <c r="I624" s="325">
        <v>234335716.23153153</v>
      </c>
      <c r="J624" s="134" t="s">
        <v>1464</v>
      </c>
      <c r="K624" s="296" t="s">
        <v>3548</v>
      </c>
    </row>
    <row r="625" spans="2:11" s="56" customFormat="1" ht="33" x14ac:dyDescent="0.25">
      <c r="B625" s="12" t="s">
        <v>3567</v>
      </c>
      <c r="C625" t="s">
        <v>3549</v>
      </c>
      <c r="D625" s="12" t="s">
        <v>2698</v>
      </c>
      <c r="E625" s="279" t="s">
        <v>3051</v>
      </c>
      <c r="F625" s="324" t="s">
        <v>3551</v>
      </c>
      <c r="G625" s="325">
        <v>198999.99999999988</v>
      </c>
      <c r="H625" s="327" t="s">
        <v>2118</v>
      </c>
      <c r="I625" s="325">
        <v>422269949.42000008</v>
      </c>
      <c r="J625" s="134" t="s">
        <v>1464</v>
      </c>
      <c r="K625" s="296" t="s">
        <v>3547</v>
      </c>
    </row>
    <row r="626" spans="2:11" s="56" customFormat="1" ht="33" x14ac:dyDescent="0.25">
      <c r="B626" s="12" t="s">
        <v>3568</v>
      </c>
      <c r="C626" s="181" t="s">
        <v>3549</v>
      </c>
      <c r="D626" s="12" t="s">
        <v>3130</v>
      </c>
      <c r="E626" s="279" t="s">
        <v>3051</v>
      </c>
      <c r="F626" s="324" t="s">
        <v>3551</v>
      </c>
      <c r="G626" s="325">
        <v>21927.119135624485</v>
      </c>
      <c r="H626" s="327" t="s">
        <v>2118</v>
      </c>
      <c r="I626" s="326" t="s">
        <v>3552</v>
      </c>
      <c r="J626" s="328" t="s">
        <v>3552</v>
      </c>
      <c r="K626" s="296" t="s">
        <v>3547</v>
      </c>
    </row>
    <row r="627" spans="2:11" s="56" customFormat="1" ht="33" x14ac:dyDescent="0.25">
      <c r="B627" s="12" t="s">
        <v>3569</v>
      </c>
      <c r="C627" s="181" t="s">
        <v>3549</v>
      </c>
      <c r="D627" s="12" t="s">
        <v>3131</v>
      </c>
      <c r="E627" s="279" t="s">
        <v>3051</v>
      </c>
      <c r="F627" s="324" t="s">
        <v>3551</v>
      </c>
      <c r="G627" s="325">
        <v>60681.139999999992</v>
      </c>
      <c r="H627" s="327" t="s">
        <v>2118</v>
      </c>
      <c r="I627" s="325">
        <v>270103476.23946249</v>
      </c>
      <c r="J627" s="134" t="s">
        <v>1464</v>
      </c>
      <c r="K627" s="296" t="s">
        <v>3547</v>
      </c>
    </row>
    <row r="628" spans="2:11" s="56" customFormat="1" ht="33" x14ac:dyDescent="0.25">
      <c r="B628" s="12" t="s">
        <v>3570</v>
      </c>
      <c r="C628" s="181" t="s">
        <v>3549</v>
      </c>
      <c r="D628" s="12" t="s">
        <v>3000</v>
      </c>
      <c r="E628" s="279" t="s">
        <v>3051</v>
      </c>
      <c r="F628" s="324" t="s">
        <v>3551</v>
      </c>
      <c r="G628" s="325">
        <v>59006.83</v>
      </c>
      <c r="H628" s="327" t="s">
        <v>2118</v>
      </c>
      <c r="I628" s="325">
        <v>470927242.60400003</v>
      </c>
      <c r="J628" s="134" t="s">
        <v>1464</v>
      </c>
      <c r="K628" s="296" t="s">
        <v>3547</v>
      </c>
    </row>
    <row r="629" spans="2:11" s="56" customFormat="1" ht="33" x14ac:dyDescent="0.25">
      <c r="B629" s="12" t="s">
        <v>3571</v>
      </c>
      <c r="C629" s="181" t="s">
        <v>3549</v>
      </c>
      <c r="D629" s="12" t="s">
        <v>3138</v>
      </c>
      <c r="E629" s="279" t="s">
        <v>3051</v>
      </c>
      <c r="F629" s="324" t="s">
        <v>3551</v>
      </c>
      <c r="G629" s="325">
        <v>251715.69999999998</v>
      </c>
      <c r="H629" s="327" t="s">
        <v>2118</v>
      </c>
      <c r="I629" s="325">
        <v>310396235.04000002</v>
      </c>
      <c r="J629" s="134" t="s">
        <v>1464</v>
      </c>
      <c r="K629" s="296" t="s">
        <v>3547</v>
      </c>
    </row>
    <row r="630" spans="2:11" s="56" customFormat="1" ht="33" x14ac:dyDescent="0.25">
      <c r="B630" s="12" t="s">
        <v>3572</v>
      </c>
      <c r="C630" s="181" t="s">
        <v>3549</v>
      </c>
      <c r="D630" s="12" t="s">
        <v>3005</v>
      </c>
      <c r="E630" s="279" t="s">
        <v>3051</v>
      </c>
      <c r="F630" s="324" t="s">
        <v>3551</v>
      </c>
      <c r="G630" s="326" t="s">
        <v>3552</v>
      </c>
      <c r="H630" s="12" t="s">
        <v>3552</v>
      </c>
      <c r="I630" s="326" t="s">
        <v>3552</v>
      </c>
      <c r="J630" s="134" t="s">
        <v>3552</v>
      </c>
      <c r="K630" s="296" t="s">
        <v>3547</v>
      </c>
    </row>
    <row r="631" spans="2:11" s="56" customFormat="1" ht="33" x14ac:dyDescent="0.25">
      <c r="B631" s="12" t="s">
        <v>3573</v>
      </c>
      <c r="C631" s="181" t="s">
        <v>3549</v>
      </c>
      <c r="D631" s="12" t="s">
        <v>2779</v>
      </c>
      <c r="E631" s="279" t="s">
        <v>3051</v>
      </c>
      <c r="F631" s="324" t="s">
        <v>3551</v>
      </c>
      <c r="G631" s="325">
        <v>22043.683000000001</v>
      </c>
      <c r="H631" s="327" t="s">
        <v>2118</v>
      </c>
      <c r="I631" s="326" t="s">
        <v>3552</v>
      </c>
      <c r="J631" s="134" t="s">
        <v>3552</v>
      </c>
      <c r="K631" s="296" t="s">
        <v>3547</v>
      </c>
    </row>
    <row r="632" spans="2:11" s="56" customFormat="1" ht="33" x14ac:dyDescent="0.25">
      <c r="B632" s="12" t="s">
        <v>3574</v>
      </c>
      <c r="C632" s="181" t="s">
        <v>3549</v>
      </c>
      <c r="D632" s="12" t="s">
        <v>2947</v>
      </c>
      <c r="E632" s="279" t="s">
        <v>3051</v>
      </c>
      <c r="F632" s="324" t="s">
        <v>3551</v>
      </c>
      <c r="G632" s="326" t="s">
        <v>3552</v>
      </c>
      <c r="H632" s="12" t="s">
        <v>3552</v>
      </c>
      <c r="I632" s="326" t="s">
        <v>3552</v>
      </c>
      <c r="J632" s="134" t="s">
        <v>3552</v>
      </c>
      <c r="K632" s="296" t="s">
        <v>3547</v>
      </c>
    </row>
    <row r="633" spans="2:11" s="56" customFormat="1" ht="16.5" x14ac:dyDescent="0.25">
      <c r="B633" s="12" t="s">
        <v>3575</v>
      </c>
      <c r="C633" s="181" t="s">
        <v>3549</v>
      </c>
      <c r="D633" s="12" t="s">
        <v>2693</v>
      </c>
      <c r="E633" s="279" t="s">
        <v>3051</v>
      </c>
      <c r="F633" s="324" t="s">
        <v>3551</v>
      </c>
      <c r="G633" s="325">
        <v>72599.045999999988</v>
      </c>
      <c r="H633" s="327" t="s">
        <v>2118</v>
      </c>
      <c r="I633" s="326" t="s">
        <v>3552</v>
      </c>
      <c r="J633" s="134" t="s">
        <v>3552</v>
      </c>
      <c r="K633" s="296" t="s">
        <v>3550</v>
      </c>
    </row>
    <row r="634" spans="2:11" s="56" customFormat="1" ht="16.5" x14ac:dyDescent="0.25">
      <c r="B634" s="12" t="s">
        <v>3576</v>
      </c>
      <c r="C634" s="181" t="s">
        <v>3549</v>
      </c>
      <c r="D634" s="12" t="s">
        <v>2757</v>
      </c>
      <c r="E634" s="279" t="s">
        <v>3051</v>
      </c>
      <c r="F634" s="324" t="s">
        <v>3551</v>
      </c>
      <c r="G634" s="325">
        <v>36748.32</v>
      </c>
      <c r="H634" s="327" t="s">
        <v>2118</v>
      </c>
      <c r="I634" s="325">
        <v>306978486.47895193</v>
      </c>
      <c r="J634" s="134" t="s">
        <v>1464</v>
      </c>
      <c r="K634" s="296" t="s">
        <v>3550</v>
      </c>
    </row>
    <row r="635" spans="2:11" s="56" customFormat="1" ht="16.5" x14ac:dyDescent="0.25">
      <c r="B635" s="12" t="s">
        <v>3577</v>
      </c>
      <c r="C635" s="181" t="s">
        <v>3549</v>
      </c>
      <c r="D635" s="12" t="s">
        <v>3142</v>
      </c>
      <c r="E635" s="279" t="s">
        <v>3051</v>
      </c>
      <c r="F635" s="324" t="s">
        <v>3551</v>
      </c>
      <c r="G635" s="326" t="s">
        <v>3552</v>
      </c>
      <c r="H635" s="12" t="s">
        <v>3552</v>
      </c>
      <c r="I635" s="326" t="s">
        <v>3552</v>
      </c>
      <c r="J635" s="134" t="s">
        <v>3552</v>
      </c>
      <c r="K635" s="296" t="s">
        <v>3550</v>
      </c>
    </row>
    <row r="636" spans="2:11" s="56" customFormat="1" ht="16.5" x14ac:dyDescent="0.25">
      <c r="B636" s="12" t="s">
        <v>3578</v>
      </c>
      <c r="C636" s="181" t="s">
        <v>3549</v>
      </c>
      <c r="D636" s="12" t="s">
        <v>2825</v>
      </c>
      <c r="E636" s="279" t="s">
        <v>3051</v>
      </c>
      <c r="F636" s="324" t="s">
        <v>3551</v>
      </c>
      <c r="G636" s="325">
        <v>51311.883700000006</v>
      </c>
      <c r="H636" s="327" t="s">
        <v>2118</v>
      </c>
      <c r="I636" s="326" t="s">
        <v>3552</v>
      </c>
      <c r="J636" s="134" t="s">
        <v>3552</v>
      </c>
      <c r="K636" s="296" t="s">
        <v>3550</v>
      </c>
    </row>
    <row r="637" spans="2:11" s="56" customFormat="1" ht="16.5" x14ac:dyDescent="0.25">
      <c r="B637" s="12" t="s">
        <v>3579</v>
      </c>
      <c r="C637" s="181" t="s">
        <v>3549</v>
      </c>
      <c r="D637" s="12" t="s">
        <v>3147</v>
      </c>
      <c r="E637" s="279" t="s">
        <v>3051</v>
      </c>
      <c r="F637" s="324" t="s">
        <v>3551</v>
      </c>
      <c r="G637" s="325">
        <v>18178.425999999999</v>
      </c>
      <c r="H637" s="327" t="s">
        <v>2118</v>
      </c>
      <c r="I637" s="325">
        <v>157819588.40999997</v>
      </c>
      <c r="J637" s="134" t="s">
        <v>1464</v>
      </c>
      <c r="K637" s="296" t="s">
        <v>3550</v>
      </c>
    </row>
    <row r="638" spans="2:11" s="56" customFormat="1" ht="16.5" x14ac:dyDescent="0.25">
      <c r="B638" s="12" t="s">
        <v>3580</v>
      </c>
      <c r="C638" s="181" t="s">
        <v>3549</v>
      </c>
      <c r="D638" s="12" t="s">
        <v>3140</v>
      </c>
      <c r="E638" s="279" t="s">
        <v>3051</v>
      </c>
      <c r="F638" s="324" t="s">
        <v>3551</v>
      </c>
      <c r="G638" s="325">
        <v>47869.766444000008</v>
      </c>
      <c r="H638" s="327" t="s">
        <v>2118</v>
      </c>
      <c r="I638" s="325">
        <v>402256359.97703749</v>
      </c>
      <c r="J638" s="134" t="s">
        <v>1464</v>
      </c>
      <c r="K638" s="296" t="s">
        <v>3550</v>
      </c>
    </row>
    <row r="639" spans="2:11" s="56" customFormat="1" ht="16.5" x14ac:dyDescent="0.25">
      <c r="B639" s="12" t="s">
        <v>3581</v>
      </c>
      <c r="C639" s="181" t="s">
        <v>3549</v>
      </c>
      <c r="D639" s="12" t="s">
        <v>3144</v>
      </c>
      <c r="E639" s="279" t="s">
        <v>3051</v>
      </c>
      <c r="F639" s="324" t="s">
        <v>3551</v>
      </c>
      <c r="G639" s="326" t="s">
        <v>3552</v>
      </c>
      <c r="H639" s="12" t="s">
        <v>3552</v>
      </c>
      <c r="I639" s="326" t="s">
        <v>3552</v>
      </c>
      <c r="J639" s="134" t="s">
        <v>3552</v>
      </c>
      <c r="K639" s="296" t="s">
        <v>3550</v>
      </c>
    </row>
    <row r="640" spans="2:11" s="56" customFormat="1" ht="16.5" x14ac:dyDescent="0.25">
      <c r="B640" s="12" t="s">
        <v>3582</v>
      </c>
      <c r="C640" s="181" t="s">
        <v>3549</v>
      </c>
      <c r="D640" s="12" t="s">
        <v>3137</v>
      </c>
      <c r="E640" s="279" t="s">
        <v>3051</v>
      </c>
      <c r="F640" s="324" t="s">
        <v>3551</v>
      </c>
      <c r="G640" s="326" t="s">
        <v>3552</v>
      </c>
      <c r="H640" s="12" t="s">
        <v>3552</v>
      </c>
      <c r="I640" s="326" t="s">
        <v>3552</v>
      </c>
      <c r="J640" s="134" t="s">
        <v>3552</v>
      </c>
      <c r="K640" s="296" t="s">
        <v>3550</v>
      </c>
    </row>
    <row r="641" spans="2:11" s="56" customFormat="1" ht="16.5" x14ac:dyDescent="0.25">
      <c r="B641" s="12" t="s">
        <v>3583</v>
      </c>
      <c r="C641" s="181" t="s">
        <v>3549</v>
      </c>
      <c r="D641" s="12" t="s">
        <v>3133</v>
      </c>
      <c r="E641" s="279" t="s">
        <v>3051</v>
      </c>
      <c r="F641" s="324" t="s">
        <v>3551</v>
      </c>
      <c r="G641" s="326" t="s">
        <v>3552</v>
      </c>
      <c r="H641" s="12" t="s">
        <v>3552</v>
      </c>
      <c r="I641" s="326" t="s">
        <v>3552</v>
      </c>
      <c r="J641" s="134" t="s">
        <v>3552</v>
      </c>
      <c r="K641" s="296" t="s">
        <v>3550</v>
      </c>
    </row>
    <row r="642" spans="2:11" s="56" customFormat="1" ht="16.5" x14ac:dyDescent="0.25">
      <c r="B642" s="12" t="s">
        <v>3584</v>
      </c>
      <c r="C642" s="181" t="s">
        <v>3549</v>
      </c>
      <c r="D642" s="12" t="s">
        <v>2844</v>
      </c>
      <c r="E642" s="279" t="s">
        <v>3051</v>
      </c>
      <c r="F642" s="324" t="s">
        <v>3551</v>
      </c>
      <c r="G642" s="325">
        <v>156210.06</v>
      </c>
      <c r="H642" s="327" t="s">
        <v>2118</v>
      </c>
      <c r="I642" s="326" t="s">
        <v>3552</v>
      </c>
      <c r="J642" s="134" t="s">
        <v>3552</v>
      </c>
      <c r="K642" s="296" t="s">
        <v>3550</v>
      </c>
    </row>
    <row r="643" spans="2:11" s="56" customFormat="1" ht="16.5" x14ac:dyDescent="0.25">
      <c r="B643" s="12" t="s">
        <v>3585</v>
      </c>
      <c r="C643" s="181" t="s">
        <v>3549</v>
      </c>
      <c r="D643" s="12" t="s">
        <v>3150</v>
      </c>
      <c r="E643" s="279" t="s">
        <v>3051</v>
      </c>
      <c r="F643" s="324" t="s">
        <v>3551</v>
      </c>
      <c r="G643" s="326" t="s">
        <v>3552</v>
      </c>
      <c r="H643" s="12" t="s">
        <v>3552</v>
      </c>
      <c r="I643" s="326" t="s">
        <v>3552</v>
      </c>
      <c r="J643" s="134" t="s">
        <v>3552</v>
      </c>
      <c r="K643" s="296" t="s">
        <v>3550</v>
      </c>
    </row>
    <row r="644" spans="2:11" s="56" customFormat="1" ht="16.5" x14ac:dyDescent="0.25">
      <c r="B644" s="12" t="s">
        <v>3586</v>
      </c>
      <c r="C644" s="181" t="s">
        <v>3549</v>
      </c>
      <c r="D644" s="12" t="s">
        <v>2773</v>
      </c>
      <c r="E644" s="279" t="s">
        <v>3051</v>
      </c>
      <c r="F644" s="324" t="s">
        <v>3551</v>
      </c>
      <c r="G644" s="326">
        <v>40605</v>
      </c>
      <c r="H644" s="327" t="s">
        <v>2118</v>
      </c>
      <c r="I644" s="326" t="s">
        <v>3552</v>
      </c>
      <c r="J644" s="134" t="s">
        <v>3552</v>
      </c>
      <c r="K644" s="296" t="s">
        <v>3550</v>
      </c>
    </row>
    <row r="645" spans="2:11" s="56" customFormat="1" ht="16.5" x14ac:dyDescent="0.3">
      <c r="B645" s="56" t="s">
        <v>2072</v>
      </c>
      <c r="C645" s="190"/>
      <c r="D645" s="190"/>
      <c r="E645" s="190"/>
      <c r="F645" s="190"/>
      <c r="G645" s="12"/>
      <c r="H645" s="12"/>
      <c r="I645" s="12"/>
      <c r="J645" s="12"/>
      <c r="K645" s="12"/>
    </row>
    <row r="646" spans="2:11" s="56" customFormat="1" ht="16.5" x14ac:dyDescent="0.25">
      <c r="C646" s="181"/>
      <c r="D646" s="181"/>
      <c r="E646" s="181"/>
      <c r="F646" s="181"/>
      <c r="G646" s="181"/>
      <c r="H646" s="12"/>
      <c r="I646" s="12"/>
      <c r="J646" s="12"/>
      <c r="K646" s="12"/>
    </row>
    <row r="647" spans="2:11" s="56" customFormat="1" ht="16.5" x14ac:dyDescent="0.3">
      <c r="B647" s="374" t="s">
        <v>2162</v>
      </c>
      <c r="C647" s="374"/>
      <c r="D647" s="374"/>
      <c r="E647" s="374"/>
      <c r="F647" s="374"/>
      <c r="G647" s="374"/>
      <c r="H647" s="374"/>
      <c r="I647" s="374"/>
      <c r="J647" s="12"/>
      <c r="K647" s="12"/>
    </row>
    <row r="648" spans="2:11" s="56" customFormat="1" ht="16.5" x14ac:dyDescent="0.3">
      <c r="B648" s="394" t="s">
        <v>2163</v>
      </c>
      <c r="C648" s="394"/>
      <c r="D648" s="394"/>
      <c r="E648" s="394"/>
      <c r="F648" s="394"/>
      <c r="G648" s="394"/>
      <c r="H648" s="394"/>
      <c r="I648" s="394"/>
      <c r="J648" s="12"/>
      <c r="K648" s="12"/>
    </row>
    <row r="649" spans="2:11" s="56" customFormat="1" ht="16.5" x14ac:dyDescent="0.3">
      <c r="B649" s="374" t="s">
        <v>2164</v>
      </c>
      <c r="C649" s="374"/>
      <c r="D649" s="374"/>
      <c r="E649" s="374"/>
      <c r="F649" s="374"/>
      <c r="G649" s="374"/>
      <c r="H649" s="374"/>
      <c r="I649" s="374"/>
      <c r="J649" s="12"/>
      <c r="K649" s="12"/>
    </row>
    <row r="650" spans="2:11" ht="16.5" x14ac:dyDescent="0.3">
      <c r="B650" s="395" t="s">
        <v>2165</v>
      </c>
      <c r="C650" s="395"/>
      <c r="D650" s="395"/>
      <c r="E650" s="395"/>
      <c r="F650" s="395"/>
      <c r="G650" s="395"/>
      <c r="H650" s="395"/>
      <c r="I650" s="395"/>
    </row>
    <row r="651" spans="2:11" ht="17.25" thickBot="1" x14ac:dyDescent="0.3">
      <c r="B651" s="54"/>
      <c r="C651" s="54"/>
      <c r="D651" s="54"/>
      <c r="E651" s="54"/>
      <c r="F651" s="54"/>
      <c r="G651" s="54"/>
      <c r="H651" s="56"/>
      <c r="I651" s="56"/>
      <c r="J651" s="56"/>
      <c r="K651" s="56"/>
    </row>
    <row r="652" spans="2:11" ht="17.25" hidden="1" customHeight="1" x14ac:dyDescent="0.25">
      <c r="B652" s="179" t="s">
        <v>2218</v>
      </c>
      <c r="D652" s="180"/>
      <c r="F652" s="180"/>
      <c r="H652" s="56"/>
      <c r="I652" s="56"/>
      <c r="J652" s="56"/>
      <c r="K652" s="56"/>
    </row>
    <row r="653" spans="2:11" ht="24" hidden="1" customHeight="1" x14ac:dyDescent="0.25">
      <c r="B653" s="370" t="s">
        <v>2368</v>
      </c>
      <c r="C653" s="370"/>
      <c r="D653" s="370"/>
      <c r="F653" s="181"/>
      <c r="H653" s="56"/>
      <c r="I653" s="56"/>
      <c r="J653" s="56"/>
      <c r="K653" s="56"/>
    </row>
    <row r="654" spans="2:11" ht="19.5" hidden="1" customHeight="1" x14ac:dyDescent="0.25"/>
    <row r="655" spans="2:11" ht="18.75" hidden="1" customHeight="1" x14ac:dyDescent="0.25">
      <c r="F655" s="56"/>
      <c r="G655" s="56"/>
      <c r="H655" s="56"/>
      <c r="I655" s="56"/>
      <c r="J655" s="56"/>
      <c r="K655" s="56"/>
    </row>
    <row r="656" spans="2:11" s="56" customFormat="1" ht="16.5" hidden="1" x14ac:dyDescent="0.25">
      <c r="B656" s="12"/>
      <c r="C656" s="12"/>
      <c r="D656" s="12"/>
      <c r="E656" s="12"/>
    </row>
    <row r="657" spans="2:11" s="56" customFormat="1" ht="16.5" x14ac:dyDescent="0.25">
      <c r="B657" s="12"/>
      <c r="C657" s="12"/>
      <c r="D657" s="12"/>
      <c r="E657" s="12"/>
      <c r="F657" s="12"/>
      <c r="G657" s="12"/>
      <c r="H657" s="12"/>
      <c r="I657" s="12"/>
      <c r="J657" s="12"/>
      <c r="K657" s="12"/>
    </row>
    <row r="658" spans="2:11" s="56" customFormat="1" ht="16.5" x14ac:dyDescent="0.25">
      <c r="B658" s="12"/>
      <c r="C658" s="12"/>
      <c r="D658" s="12"/>
      <c r="E658" s="12"/>
    </row>
    <row r="659" spans="2:11" ht="16.5" x14ac:dyDescent="0.25">
      <c r="F659" s="56"/>
      <c r="G659" s="56"/>
      <c r="H659" s="56"/>
      <c r="I659" s="56"/>
      <c r="J659" s="56"/>
      <c r="K659" s="56"/>
    </row>
    <row r="660" spans="2:11" s="56" customFormat="1" ht="16.5" x14ac:dyDescent="0.25">
      <c r="B660" s="12"/>
      <c r="C660" s="12"/>
      <c r="D660" s="12"/>
      <c r="E660" s="12"/>
      <c r="F660" s="12"/>
      <c r="G660" s="12"/>
      <c r="H660" s="12"/>
      <c r="I660" s="12"/>
      <c r="J660" s="12"/>
      <c r="K660" s="12"/>
    </row>
    <row r="661" spans="2:11" s="56" customFormat="1" ht="16.5" x14ac:dyDescent="0.25">
      <c r="B661" s="12"/>
      <c r="C661" s="12"/>
      <c r="D661" s="12"/>
      <c r="E661" s="12"/>
      <c r="F661" s="12"/>
      <c r="G661" s="12"/>
      <c r="H661" s="12"/>
      <c r="I661" s="12"/>
      <c r="J661" s="12"/>
      <c r="K661" s="12"/>
    </row>
    <row r="662" spans="2:11" ht="16.5" x14ac:dyDescent="0.25"/>
    <row r="663" spans="2:11" s="56" customFormat="1" ht="16.5" x14ac:dyDescent="0.25">
      <c r="B663" s="12"/>
      <c r="C663" s="12"/>
      <c r="D663" s="12"/>
      <c r="E663" s="12"/>
      <c r="F663" s="12"/>
      <c r="G663" s="12"/>
      <c r="H663" s="12"/>
      <c r="I663" s="12"/>
      <c r="J663" s="12"/>
      <c r="K663" s="12"/>
    </row>
    <row r="664" spans="2:11" s="56" customFormat="1" ht="16.5" x14ac:dyDescent="0.25">
      <c r="B664" s="12"/>
      <c r="C664" s="12"/>
      <c r="D664" s="12"/>
      <c r="E664" s="12"/>
      <c r="F664" s="12"/>
      <c r="G664" s="12"/>
      <c r="H664" s="12"/>
      <c r="I664" s="12"/>
      <c r="J664" s="12"/>
      <c r="K664" s="12"/>
    </row>
    <row r="665" spans="2:11" ht="16.5" x14ac:dyDescent="0.25"/>
    <row r="666" spans="2:11" ht="16.5" x14ac:dyDescent="0.25"/>
    <row r="667" spans="2:11" ht="16.5" x14ac:dyDescent="0.25"/>
    <row r="668" spans="2:11" ht="16.5" x14ac:dyDescent="0.25"/>
    <row r="669" spans="2:11" ht="16.5" x14ac:dyDescent="0.25">
      <c r="F669" s="56"/>
      <c r="G669" s="56"/>
      <c r="H669" s="56"/>
      <c r="I669" s="56"/>
      <c r="J669" s="56"/>
      <c r="K669" s="56"/>
    </row>
    <row r="670" spans="2:11" ht="16.5" x14ac:dyDescent="0.25"/>
    <row r="671" spans="2:11" ht="16.5" x14ac:dyDescent="0.25"/>
    <row r="672" spans="2:11" ht="16.5" x14ac:dyDescent="0.25"/>
    <row r="673" spans="2:11" ht="16.5" x14ac:dyDescent="0.25"/>
    <row r="674" spans="2:11" s="56" customFormat="1" ht="16.5" x14ac:dyDescent="0.25">
      <c r="B674" s="12"/>
      <c r="C674" s="12"/>
      <c r="D674" s="12"/>
      <c r="E674" s="12"/>
      <c r="F674" s="12"/>
      <c r="G674" s="12"/>
      <c r="H674" s="12"/>
      <c r="I674" s="12"/>
      <c r="J674" s="12"/>
      <c r="K674" s="12"/>
    </row>
    <row r="675" spans="2:11" ht="16.5" x14ac:dyDescent="0.25"/>
    <row r="676" spans="2:11" ht="16.5" x14ac:dyDescent="0.25"/>
    <row r="677" spans="2:11" ht="16.5" x14ac:dyDescent="0.25"/>
    <row r="678" spans="2:11" ht="16.5" x14ac:dyDescent="0.25"/>
    <row r="679" spans="2:11" ht="16.5" x14ac:dyDescent="0.25"/>
    <row r="680" spans="2:11" ht="16.5" x14ac:dyDescent="0.25"/>
    <row r="681" spans="2:11" ht="16.5" x14ac:dyDescent="0.25"/>
    <row r="682" spans="2:11" ht="15" customHeight="1" x14ac:dyDescent="0.25"/>
    <row r="683" spans="2:11" ht="15" customHeight="1" x14ac:dyDescent="0.25"/>
    <row r="684" spans="2:11" ht="16.5" x14ac:dyDescent="0.25"/>
    <row r="685" spans="2:11" ht="16.5" x14ac:dyDescent="0.25"/>
    <row r="686" spans="2:11" ht="18.75" customHeight="1" x14ac:dyDescent="0.25"/>
    <row r="687" spans="2:11" ht="16.5" x14ac:dyDescent="0.25"/>
    <row r="688" spans="2:11" ht="16.5" x14ac:dyDescent="0.25"/>
    <row r="689" ht="16.5" x14ac:dyDescent="0.25"/>
    <row r="690" ht="16.5" x14ac:dyDescent="0.25"/>
    <row r="691" ht="16.5" x14ac:dyDescent="0.25"/>
    <row r="692" ht="16.5" x14ac:dyDescent="0.25"/>
    <row r="693" ht="16.5" x14ac:dyDescent="0.25"/>
    <row r="694" ht="16.5" x14ac:dyDescent="0.25"/>
    <row r="695" ht="16.5" x14ac:dyDescent="0.25"/>
    <row r="696" ht="16.5" x14ac:dyDescent="0.25"/>
    <row r="697" ht="16.5" x14ac:dyDescent="0.25"/>
    <row r="698" ht="16.5" x14ac:dyDescent="0.25"/>
    <row r="699" ht="16.5" x14ac:dyDescent="0.25"/>
    <row r="700" ht="16.5" x14ac:dyDescent="0.25"/>
    <row r="701" ht="16.5" x14ac:dyDescent="0.25"/>
    <row r="702" ht="16.5" x14ac:dyDescent="0.25"/>
    <row r="703" ht="16.5" x14ac:dyDescent="0.25"/>
    <row r="704" ht="16.5" x14ac:dyDescent="0.25"/>
    <row r="705" ht="16.5" x14ac:dyDescent="0.25"/>
    <row r="706" ht="16.5" x14ac:dyDescent="0.25"/>
    <row r="707" ht="16.5" x14ac:dyDescent="0.25"/>
  </sheetData>
  <mergeCells count="13">
    <mergeCell ref="B648:I648"/>
    <mergeCell ref="B649:I649"/>
    <mergeCell ref="B650:I650"/>
    <mergeCell ref="B653:D653"/>
    <mergeCell ref="D10:D13"/>
    <mergeCell ref="B16:E16"/>
    <mergeCell ref="B17:E17"/>
    <mergeCell ref="B18:E18"/>
    <mergeCell ref="B647:I647"/>
    <mergeCell ref="B10:C10"/>
    <mergeCell ref="B11:C11"/>
    <mergeCell ref="B12:C12"/>
    <mergeCell ref="B13:C13"/>
  </mergeCells>
  <dataValidations xWindow="1101" yWindow="499" count="26">
    <dataValidation type="textLength" allowBlank="1" showInputMessage="1" showErrorMessage="1" errorTitle="Veuillez ne pas modifier" error="Veuillez ne pas modifier ces cellules" sqref="B609:G609 B16:E17 B19:C19 B20 D20:E20 I119 B115:D116 B118:D118 E115:F118 B119 D119:G119 C610:C624 F610:F644 D611:D644 B610:B644 C626:C644" xr:uid="{41CB2CFC-8915-431A-8B82-76B8D96A6704}">
      <formula1>10000</formula1>
      <formula2>50000</formula2>
    </dataValidation>
    <dataValidation type="decimal" allowBlank="1" showInputMessage="1" showErrorMessage="1" errorTitle="Veuillez ne pas modifier" error="Veuillez ne pas modifier ces cellules" sqref="E651:G653 B651:D652" xr:uid="{3A04F5EF-66E4-43AD-A539-8FA3BA9F198C}">
      <formula1>10000</formula1>
      <formula2>500000</formula2>
    </dataValidation>
    <dataValidation allowBlank="1" showInputMessage="1" showErrorMessage="1" promptTitle="URL du registre" prompt="Veuillez indiquer l'URL directe vers le registre ou l'agence" sqref="D117 J25:L111" xr:uid="{FF61CD17-04D9-4E17-8201-8C3D36137BFF}"/>
    <dataValidation allowBlank="1" showInputMessage="1" showErrorMessage="1" promptTitle="Nom du registre" prompt="Veuillez saisir le nom du registre ou de l'agence" sqref="J24:L24 C117" xr:uid="{AA416186-66C7-468A-ABAB-5FAA86F8A146}"/>
    <dataValidation allowBlank="1" showInputMessage="1" showErrorMessage="1" promptTitle="Nom de l'identifiant" prompt="Veuillez saisir le nom de l'identifiant, tel que « Numéro d'identification du contribuable » ou similaire" sqref="J23:L23 B117" xr:uid="{FC7A539E-0F6B-429E-8CD3-69786236AD39}"/>
    <dataValidation type="whole" allowBlank="1" showInputMessage="1" showErrorMessage="1" errorTitle="Veuillez ne pas modifier" error="Veuillez ne pas modifier ces cellules" sqref="B647:B650 D610" xr:uid="{FDE65DF8-CA28-4BE2-AC49-6DAD21AF5E77}">
      <formula1>444</formula1>
      <formula2>445</formula2>
    </dataValidation>
    <dataValidation type="list" allowBlank="1" showInputMessage="1" showErrorMessage="1" sqref="F646" xr:uid="{DDDC6CD4-1998-4B24-880C-9DED458166FA}">
      <formula1>Simple_options_list</formula1>
    </dataValidation>
    <dataValidation type="list" allowBlank="1" showInputMessage="1" showErrorMessage="1" sqref="G646 F645" xr:uid="{765C9FE0-D12B-4DF9-AE3E-DE4CE4CC1EDB}">
      <formula1>Project_phases_list</formula1>
    </dataValidation>
    <dataValidation type="whole" allowBlank="1" showInputMessage="1" showErrorMessage="1" errorTitle="Veuillez ne pas modifier" error="Veuillez ne pas modifier ces cellules" sqref="E610 E613:E644" xr:uid="{EF07BAD0-2F5A-4204-A46F-F594A3588E86}">
      <formula1>4</formula1>
      <formula2>5</formula2>
    </dataValidation>
    <dataValidation allowBlank="1" showInputMessage="1" showErrorMessage="1" errorTitle="Veuillez ne pas modifier" error="Veuillez ne pas modifier ces cellules" sqref="H119 B653:D653" xr:uid="{61CAE946-A4D7-4D88-A2EA-B59DF5431476}"/>
    <dataValidation allowBlank="1" showInputMessage="1" showErrorMessage="1" promptTitle="Numéro d'identification" prompt="Veuillez indiquer le numéro d'identification de l'agence gouvernementale, si applicable" sqref="D21 D23 D25 D27 D29 D31 D33 D35 D37 D39 D41 D43 D45 D47 D49 D51 D53 D55 D57 D59 D61 D63 D65 D67 D69 D71 D73 D75 D77" xr:uid="{B62DCA52-4501-43B1-A007-69E53BD53B5F}"/>
    <dataValidation allowBlank="1" showInputMessage="1" showErrorMessage="1" promptTitle="Nom du Projet" prompt="Veuillez indiquer le nom du Projet._x000a__x000a_Veuillez vous abstenir d'utiliser des acronymes et indiquez le nom complet_x000a__x000a_" sqref="B645:B646" xr:uid="{28E7BA77-65D5-4785-9580-9EE9295D25F1}"/>
    <dataValidation allowBlank="1" showInputMessage="1" showErrorMessage="1" promptTitle="Compagnie associée" prompt="Veuillez indiquer les compagnies affiliées au projet, séparées par une virgule." sqref="D645" xr:uid="{990B4CFE-C77D-4B99-90F4-BE71B86E0400}"/>
    <dataValidation allowBlank="1" showInputMessage="1" showErrorMessage="1" promptTitle="Numéro de référence" prompt="Veuillez indiquer le numéro de référence de l'accord légal: contrat, licence, concession,…" sqref="C645" xr:uid="{35B65327-F6D3-41FF-A657-92A960D2D1F1}"/>
    <dataValidation type="list" allowBlank="1" showInputMessage="1" showErrorMessage="1" promptTitle="Matières premières" prompt="Veuillez indiquer les matières premières exploitées, en utilisant une ligne par matière première. Si un projet génère plusieurs matières premières, veuillez utiliser plusieurs lignes." sqref="E645" xr:uid="{46A9ED9C-B29B-4A51-B129-E091B5E99439}">
      <formula1>Commodity_names</formula1>
    </dataValidation>
    <dataValidation allowBlank="1" showInputMessage="1" showErrorMessage="1" promptTitle="Organisme gouvernmental destinat" prompt="Veuillez indiquer le nom de l'agence gouvernementale collectant le flux_x000a__x000a_Veuillez vous abstenir d'utiliser des acronymes et indiquez le nom complet" sqref="B21:B111" xr:uid="{5F2CD2D8-A157-47E5-A3F5-C3C3A71E1458}"/>
    <dataValidation type="list" allowBlank="1" showInputMessage="1" showErrorMessage="1" promptTitle="Veuillez sélectionner le secteur" prompt="Veuillez sélectionner le secteur pertinent pour l'entreprise dans la liste" sqref="E120:E608" xr:uid="{F383C4B0-BFB1-4275-8902-B9CBC1BDD66F}">
      <formula1>Sector_list</formula1>
    </dataValidation>
    <dataValidation allowBlank="1" showInputMessage="1" showErrorMessage="1" promptTitle="Veuillez sélectionner les matièr" prompt="Veuillez sélectionner les matières premières exploitées, séparées par une virgule" sqref="F120:F608" xr:uid="{03DB06AD-5356-48E6-AF86-BD36AB1EF40E}"/>
    <dataValidation errorStyle="warning" allowBlank="1" showInputMessage="1" showErrorMessage="1" errorTitle="URL" error="Veuillez indiquer une URL" sqref="G120:H608" xr:uid="{7E085E98-106D-442B-9524-E857F18034EC}"/>
    <dataValidation allowBlank="1" showInputMessage="1" showErrorMessage="1" promptTitle="Numéro d'identification" prompt="Veuillez saisir un numéro d'identification unique, tel qu’un TIN, un numéro d'organisation ou similaire." sqref="D120:D608" xr:uid="{CB3B9251-12D5-4F96-BBCA-A761DAA6C149}"/>
    <dataValidation allowBlank="1" showInputMessage="1" showErrorMessage="1" promptTitle="Nom de l'entreprise" prompt="Saisissez le nom de l'entreprise ici_x000a__x000a_Veuillez vous abstenir d'utiliser des acronymes et indiquez le nom complet" sqref="B120:B608" xr:uid="{42A6D033-2055-45B6-94DB-C3843F45F704}"/>
    <dataValidation type="whole" allowBlank="1" showInputMessage="1" showErrorMessage="1" errorTitle="Veuillez ne pas remplir" error="Ces cellules seront complétées automatiquement" promptTitle="Ne pas remplir" prompt="Complété automatiquement depuis le feuillet 5" sqref="I120:I608" xr:uid="{FE005BD3-F114-40C2-B7BB-6805E3DA760A}">
      <formula1>1</formula1>
      <formula2>2</formula2>
    </dataValidation>
    <dataValidation type="list" allowBlank="1" showInputMessage="1" showErrorMessage="1" sqref="C120:C608" xr:uid="{5B632419-A767-4DE0-8BA9-B8BB05BA6696}">
      <formula1>"&lt; Type d'entreprise &gt;,Société publique financière et Entreprise d'Etat,Privée"</formula1>
    </dataValidation>
    <dataValidation allowBlank="1" showInputMessage="1" showErrorMessage="1" promptTitle="Production -volume-" prompt="Veuillez indiquer le volume de production du projet" sqref="H612:J612 H616 H630:J630 I633:J633 H632:J632 I636:J636 H635:J635 H639:J641 I631:J631 H643 I642:J644 I616:J617 G611:G645" xr:uid="{214EC8C1-6BF9-40F3-9758-86701E4D2A88}"/>
    <dataValidation allowBlank="1" showInputMessage="1" showErrorMessage="1" promptTitle="Production -valeur-" prompt="Veuillez indiquer la valeur de la production du projet" sqref="I611 I613:I615 I618:I629 I634 I637:I638 I645 J621:J622 J626" xr:uid="{6908EAC0-1385-4F50-B3D8-4B8A57D60130}"/>
    <dataValidation type="list" allowBlank="1" showInputMessage="1" showErrorMessage="1" errorTitle="Unité utilisée erronée" error="Veuillez sélectionner entre barils, Sm3, tonnes, onces (oz) ou carats._x000a__x000a_Si les informations d'origine n'est pas valide, convertir le nombre en unités standard et inclure d’origine dans la section des commentaires." promptTitle="Préciser l’unité de mesure" prompt="Veuillez sélectionner entre barils, Sm3, tonnes, onces (oz) ou carats dans le menu déroulant" sqref="H613:H615 H611 H617:H629 H633:H634 H636:H638 H642 H644:H645 H631" xr:uid="{41AEB8C4-3D9C-4110-A3FD-27B3DB753D54}">
      <formula1>"&lt;Selectionner unité&gt;,Sm3,Sm3 o.e.,Barils,Tonnes,oz,carats,Scf"</formula1>
    </dataValidation>
  </dataValidations>
  <hyperlinks>
    <hyperlink ref="B14" r:id="rId1" xr:uid="{00000000-0004-0000-0300-000004000000}"/>
    <hyperlink ref="B649:G649" r:id="rId2" display="Pour la version la plus récente des modèles de données résumées, consultez https://eiti.org/fr/document/modele-donnees-resumees-itie" xr:uid="{720C091A-88D8-4AD8-A681-42225317FFF1}"/>
    <hyperlink ref="B648:G648" r:id="rId3" display="Vous voulez en savoir plus sur votre pays ? Vérifiez si votre pays met en œuvre la Norme ITIE en visitant https://eiti.org/countries" xr:uid="{B05B0465-C1F8-4E2C-B484-E8B1089F5DD4}"/>
    <hyperlink ref="B650:G650" r:id="rId4" display="Give us your feedback or report a conflict in the data! Write to us at  data@eiti.org" xr:uid="{89CD5C69-DD4F-4A10-A797-F37E54CCEA66}"/>
    <hyperlink ref="C611" r:id="rId5" xr:uid="{30C2D970-0A03-41E9-8028-016A5DFC52A6}"/>
  </hyperlinks>
  <pageMargins left="0.25" right="0.25" top="0.75" bottom="0.75" header="0.3" footer="0.3"/>
  <pageSetup paperSize="8" fitToHeight="0" orientation="landscape" horizontalDpi="2400" verticalDpi="2400" r:id="rId6"/>
  <drawing r:id="rId7"/>
  <tableParts count="3">
    <tablePart r:id="rId8"/>
    <tablePart r:id="rId9"/>
    <tablePart r:id="rId10"/>
  </tableParts>
  <extLst>
    <ext xmlns:x14="http://schemas.microsoft.com/office/spreadsheetml/2009/9/main" uri="{CCE6A557-97BC-4b89-ADB6-D9C93CAAB3DF}">
      <x14:dataValidations xmlns:xm="http://schemas.microsoft.com/office/excel/2006/main" xWindow="1101" yWindow="499" count="2">
        <x14:dataValidation type="list" allowBlank="1" showInputMessage="1" showErrorMessage="1" xr:uid="{A0485DF7-0291-4282-9DA4-8B361737270D}">
          <x14:formula1>
            <xm:f>Listes!$AE$3:$AE$7</xm:f>
          </x14:formula1>
          <xm:sqref>C21:C111</xm:sqref>
        </x14:dataValidation>
        <x14:dataValidation type="list" allowBlank="1" showInputMessage="1" showErrorMessage="1" xr:uid="{080AB5DF-9F7C-4D51-B77F-2D9DAE275C99}">
          <x14:formula1>
            <xm:f>Listes!$I$11:$I$168</xm:f>
          </x14:formula1>
          <xm:sqref>J645 J634 J637:J638 J611 J613:J615 J618:J620 J623:J625 J627:J629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1:U233"/>
  <sheetViews>
    <sheetView showGridLines="0" topLeftCell="A47" zoomScale="70" zoomScaleNormal="85" workbookViewId="0">
      <selection activeCell="J1" sqref="J1"/>
    </sheetView>
  </sheetViews>
  <sheetFormatPr baseColWidth="10" defaultColWidth="9.28515625" defaultRowHeight="14.25" x14ac:dyDescent="0.25"/>
  <cols>
    <col min="1" max="1" width="3" style="181" customWidth="1"/>
    <col min="2" max="4" width="9.28515625" style="181" hidden="1" customWidth="1"/>
    <col min="5" max="5" width="27.42578125" style="181" hidden="1" customWidth="1"/>
    <col min="6" max="6" width="33.7109375" style="202" customWidth="1"/>
    <col min="7" max="7" width="16.7109375" style="181" customWidth="1"/>
    <col min="8" max="8" width="39.28515625" style="202" customWidth="1"/>
    <col min="9" max="9" width="22.28515625" style="181" customWidth="1"/>
    <col min="10" max="10" width="52.7109375" style="181" customWidth="1"/>
    <col min="11" max="11" width="11.28515625" style="181" customWidth="1"/>
    <col min="12" max="12" width="2.7109375" style="181" customWidth="1"/>
    <col min="13" max="13" width="19.5703125" style="181" bestFit="1" customWidth="1"/>
    <col min="14" max="14" width="73.42578125" style="181" bestFit="1" customWidth="1"/>
    <col min="15" max="16384" width="9.28515625" style="181"/>
  </cols>
  <sheetData>
    <row r="1" spans="6:14" s="12" customFormat="1" ht="16.5" x14ac:dyDescent="0.25">
      <c r="F1" s="36"/>
      <c r="H1" s="36"/>
      <c r="J1" s="134"/>
    </row>
    <row r="2" spans="6:14" s="12" customFormat="1" ht="16.5" x14ac:dyDescent="0.25">
      <c r="F2" s="36"/>
      <c r="H2" s="36"/>
      <c r="J2" s="134"/>
    </row>
    <row r="3" spans="6:14" s="12" customFormat="1" ht="16.5" x14ac:dyDescent="0.25">
      <c r="F3" s="36"/>
      <c r="H3" s="36"/>
      <c r="J3" s="134"/>
      <c r="N3" s="13" t="s">
        <v>2172</v>
      </c>
    </row>
    <row r="4" spans="6:14" s="12" customFormat="1" ht="16.5" x14ac:dyDescent="0.25">
      <c r="F4" s="36"/>
      <c r="H4" s="36"/>
      <c r="J4" s="134"/>
      <c r="N4" s="13">
        <f>Introduction!G4</f>
        <v>46037</v>
      </c>
    </row>
    <row r="5" spans="6:14" s="12" customFormat="1" ht="16.5" x14ac:dyDescent="0.25">
      <c r="F5" s="36"/>
      <c r="H5" s="36"/>
      <c r="J5" s="134"/>
    </row>
    <row r="6" spans="6:14" s="12" customFormat="1" ht="16.5" x14ac:dyDescent="0.25">
      <c r="F6" s="36"/>
      <c r="H6" s="36"/>
      <c r="J6" s="134"/>
    </row>
    <row r="7" spans="6:14" s="12" customFormat="1" ht="16.5" x14ac:dyDescent="0.25">
      <c r="F7" s="36"/>
      <c r="H7" s="36"/>
      <c r="J7" s="134"/>
    </row>
    <row r="8" spans="6:14" s="12" customFormat="1" ht="82.5" x14ac:dyDescent="0.25">
      <c r="F8" s="298" t="s">
        <v>2097</v>
      </c>
      <c r="G8" s="74"/>
      <c r="H8" s="197"/>
      <c r="I8" s="74"/>
      <c r="J8" s="198"/>
      <c r="K8" s="74"/>
      <c r="L8" s="74"/>
      <c r="M8" s="74"/>
      <c r="N8" s="74"/>
    </row>
    <row r="9" spans="6:14" s="12" customFormat="1" ht="21" x14ac:dyDescent="0.25">
      <c r="F9" s="407" t="s">
        <v>2173</v>
      </c>
      <c r="G9" s="407"/>
      <c r="H9" s="407"/>
      <c r="I9" s="407"/>
      <c r="J9" s="407"/>
      <c r="K9" s="191"/>
      <c r="L9" s="191"/>
      <c r="M9" s="407"/>
      <c r="N9" s="407"/>
    </row>
    <row r="10" spans="6:14" s="12" customFormat="1" ht="16.5" x14ac:dyDescent="0.25">
      <c r="F10" s="408" t="s">
        <v>2341</v>
      </c>
      <c r="G10" s="408"/>
      <c r="H10" s="408"/>
      <c r="I10" s="408"/>
      <c r="J10" s="408"/>
      <c r="K10" s="192"/>
      <c r="L10" s="74"/>
      <c r="M10" s="412"/>
      <c r="N10" s="412"/>
    </row>
    <row r="11" spans="6:14" s="12" customFormat="1" ht="16.5" x14ac:dyDescent="0.25">
      <c r="F11" s="383" t="s">
        <v>2342</v>
      </c>
      <c r="G11" s="383"/>
      <c r="H11" s="383"/>
      <c r="I11" s="383"/>
      <c r="J11" s="383"/>
      <c r="K11" s="193"/>
      <c r="L11" s="74"/>
      <c r="M11" s="412"/>
      <c r="N11" s="412"/>
    </row>
    <row r="12" spans="6:14" s="12" customFormat="1" ht="16.5" x14ac:dyDescent="0.25">
      <c r="F12" s="383" t="s">
        <v>2343</v>
      </c>
      <c r="G12" s="383"/>
      <c r="H12" s="383"/>
      <c r="I12" s="383"/>
      <c r="J12" s="383"/>
      <c r="K12" s="193"/>
      <c r="L12" s="74"/>
      <c r="M12" s="412"/>
      <c r="N12" s="412"/>
    </row>
    <row r="13" spans="6:14" s="12" customFormat="1" ht="16.5" x14ac:dyDescent="0.25">
      <c r="F13" s="413" t="s">
        <v>2344</v>
      </c>
      <c r="G13" s="413"/>
      <c r="H13" s="413"/>
      <c r="I13" s="413"/>
      <c r="J13" s="413"/>
      <c r="K13" s="194"/>
      <c r="L13" s="74"/>
      <c r="M13" s="412"/>
      <c r="N13" s="412"/>
    </row>
    <row r="14" spans="6:14" s="12" customFormat="1" ht="16.5" x14ac:dyDescent="0.25">
      <c r="F14" s="414" t="s">
        <v>2345</v>
      </c>
      <c r="G14" s="414"/>
      <c r="H14" s="414"/>
      <c r="I14" s="414"/>
      <c r="J14" s="414"/>
      <c r="K14" s="195"/>
      <c r="L14" s="74"/>
      <c r="M14" s="412"/>
      <c r="N14" s="412"/>
    </row>
    <row r="15" spans="6:14" s="12" customFormat="1" ht="16.5" x14ac:dyDescent="0.25">
      <c r="F15" s="409" t="s">
        <v>2099</v>
      </c>
      <c r="G15" s="409"/>
      <c r="H15" s="409"/>
      <c r="I15" s="409"/>
      <c r="J15" s="409"/>
      <c r="K15" s="196"/>
      <c r="L15" s="74"/>
      <c r="M15" s="197"/>
      <c r="N15" s="197"/>
    </row>
    <row r="16" spans="6:14" s="12" customFormat="1" ht="16.5" x14ac:dyDescent="0.3">
      <c r="F16" s="389" t="s">
        <v>2224</v>
      </c>
      <c r="G16" s="389"/>
      <c r="H16" s="389"/>
      <c r="I16" s="389"/>
      <c r="J16" s="389"/>
      <c r="K16" s="389"/>
      <c r="L16" s="389"/>
      <c r="M16" s="389"/>
      <c r="N16" s="389"/>
    </row>
    <row r="17" spans="2:21" s="12" customFormat="1" ht="16.5" x14ac:dyDescent="0.25">
      <c r="F17" s="36"/>
      <c r="H17" s="36"/>
      <c r="J17" s="134"/>
    </row>
    <row r="18" spans="2:21" s="12" customFormat="1" ht="120" x14ac:dyDescent="0.25">
      <c r="F18" s="299" t="s">
        <v>2098</v>
      </c>
      <c r="G18" s="74"/>
      <c r="H18" s="284"/>
      <c r="I18" s="74"/>
      <c r="J18" s="198"/>
      <c r="K18" s="198"/>
      <c r="M18" s="199" t="s">
        <v>2100</v>
      </c>
      <c r="N18" s="200"/>
    </row>
    <row r="19" spans="2:21" s="12" customFormat="1" ht="16.5" x14ac:dyDescent="0.25">
      <c r="F19" s="36"/>
      <c r="H19" s="36"/>
      <c r="J19" s="134"/>
      <c r="M19" s="402" t="s">
        <v>2521</v>
      </c>
      <c r="N19" s="403"/>
    </row>
    <row r="20" spans="2:21" ht="16.5" x14ac:dyDescent="0.25">
      <c r="F20" s="411" t="s">
        <v>2346</v>
      </c>
      <c r="G20" s="411"/>
      <c r="H20" s="411"/>
      <c r="I20" s="411"/>
      <c r="J20" s="411"/>
      <c r="K20" s="244"/>
      <c r="M20" s="12"/>
      <c r="N20" s="12"/>
    </row>
    <row r="21" spans="2:21" x14ac:dyDescent="0.25">
      <c r="B21" s="201" t="s">
        <v>1401</v>
      </c>
      <c r="C21" s="201" t="s">
        <v>1402</v>
      </c>
      <c r="D21" s="201" t="s">
        <v>1403</v>
      </c>
      <c r="E21" s="201" t="s">
        <v>1404</v>
      </c>
      <c r="F21" s="202" t="s">
        <v>2102</v>
      </c>
      <c r="G21" s="181" t="s">
        <v>1463</v>
      </c>
      <c r="H21" s="202" t="s">
        <v>1351</v>
      </c>
      <c r="I21" s="181" t="s">
        <v>1407</v>
      </c>
      <c r="J21" s="181" t="s">
        <v>1352</v>
      </c>
      <c r="K21" s="181" t="s">
        <v>970</v>
      </c>
      <c r="M21" s="406" t="s">
        <v>2101</v>
      </c>
      <c r="N21" s="406"/>
    </row>
    <row r="22" spans="2:21" ht="28.5" x14ac:dyDescent="0.25">
      <c r="B22" s="281"/>
      <c r="C22" s="281"/>
      <c r="D22" s="281"/>
      <c r="E22" s="281"/>
      <c r="F22" s="300" t="s">
        <v>1423</v>
      </c>
      <c r="G22" s="279" t="s">
        <v>2096</v>
      </c>
      <c r="H22" s="285" t="s">
        <v>2589</v>
      </c>
      <c r="I22" s="279" t="s">
        <v>2556</v>
      </c>
      <c r="J22" s="312">
        <v>1096711743</v>
      </c>
      <c r="K22" s="280" t="s">
        <v>1464</v>
      </c>
      <c r="M22" s="410" t="s">
        <v>2103</v>
      </c>
      <c r="N22" s="410"/>
    </row>
    <row r="23" spans="2:21" ht="28.5" x14ac:dyDescent="0.25">
      <c r="B23" s="281"/>
      <c r="C23" s="281"/>
      <c r="D23" s="281"/>
      <c r="E23" s="281"/>
      <c r="F23" s="285" t="s">
        <v>1434</v>
      </c>
      <c r="G23" s="279" t="s">
        <v>2096</v>
      </c>
      <c r="H23" s="285" t="s">
        <v>2585</v>
      </c>
      <c r="I23" s="279" t="s">
        <v>2583</v>
      </c>
      <c r="J23" s="312">
        <v>813975208</v>
      </c>
      <c r="K23" s="280" t="s">
        <v>1464</v>
      </c>
      <c r="M23" s="410"/>
      <c r="N23" s="410"/>
    </row>
    <row r="24" spans="2:21" ht="28.5" x14ac:dyDescent="0.25">
      <c r="B24" s="281"/>
      <c r="C24" s="281"/>
      <c r="D24" s="281"/>
      <c r="E24" s="281"/>
      <c r="F24" s="285" t="s">
        <v>1584</v>
      </c>
      <c r="G24" s="279" t="s">
        <v>2096</v>
      </c>
      <c r="H24" s="285" t="s">
        <v>2604</v>
      </c>
      <c r="I24" s="279" t="s">
        <v>2593</v>
      </c>
      <c r="J24" s="312">
        <v>512316454</v>
      </c>
      <c r="K24" s="280" t="s">
        <v>1464</v>
      </c>
      <c r="M24" s="410"/>
      <c r="N24" s="410"/>
    </row>
    <row r="25" spans="2:21" x14ac:dyDescent="0.25">
      <c r="B25" s="281"/>
      <c r="C25" s="281"/>
      <c r="D25" s="281"/>
      <c r="E25" s="281"/>
      <c r="F25" s="285" t="s">
        <v>1399</v>
      </c>
      <c r="G25" s="103" t="s">
        <v>2096</v>
      </c>
      <c r="H25" s="285" t="s">
        <v>2586</v>
      </c>
      <c r="I25" s="279" t="s">
        <v>2556</v>
      </c>
      <c r="J25" s="312">
        <v>480163998</v>
      </c>
      <c r="K25" s="280" t="s">
        <v>1464</v>
      </c>
      <c r="M25" s="410"/>
      <c r="N25" s="410"/>
    </row>
    <row r="26" spans="2:21" ht="28.5" x14ac:dyDescent="0.25">
      <c r="B26" s="281"/>
      <c r="C26" s="281"/>
      <c r="D26" s="281"/>
      <c r="E26" s="281"/>
      <c r="F26" s="300" t="s">
        <v>1436</v>
      </c>
      <c r="G26" s="103" t="s">
        <v>2096</v>
      </c>
      <c r="H26" s="285" t="s">
        <v>2584</v>
      </c>
      <c r="I26" s="279" t="s">
        <v>2583</v>
      </c>
      <c r="J26" s="312">
        <v>342909324</v>
      </c>
      <c r="K26" s="280" t="s">
        <v>1464</v>
      </c>
      <c r="M26" s="410"/>
      <c r="N26" s="410"/>
    </row>
    <row r="27" spans="2:21" ht="42.75" x14ac:dyDescent="0.25">
      <c r="B27" s="281"/>
      <c r="C27" s="281"/>
      <c r="D27" s="281"/>
      <c r="E27" s="281"/>
      <c r="F27" s="285" t="s">
        <v>1423</v>
      </c>
      <c r="G27" s="279" t="s">
        <v>2096</v>
      </c>
      <c r="H27" s="285" t="s">
        <v>2590</v>
      </c>
      <c r="I27" s="279" t="s">
        <v>2556</v>
      </c>
      <c r="J27" s="312">
        <v>242660898</v>
      </c>
      <c r="K27" s="280" t="s">
        <v>1464</v>
      </c>
      <c r="M27" s="404" t="s">
        <v>2347</v>
      </c>
      <c r="N27" s="404"/>
    </row>
    <row r="28" spans="2:21" ht="28.5" x14ac:dyDescent="0.25">
      <c r="B28" s="281"/>
      <c r="C28" s="281"/>
      <c r="D28" s="281"/>
      <c r="E28" s="281"/>
      <c r="F28" s="285" t="s">
        <v>2527</v>
      </c>
      <c r="G28" s="103" t="s">
        <v>2096</v>
      </c>
      <c r="H28" s="285" t="s">
        <v>3503</v>
      </c>
      <c r="I28" s="279" t="s">
        <v>2626</v>
      </c>
      <c r="J28" s="312">
        <v>200000000</v>
      </c>
      <c r="K28" s="280" t="s">
        <v>1464</v>
      </c>
      <c r="M28" s="405" t="s">
        <v>2348</v>
      </c>
      <c r="N28" s="405"/>
    </row>
    <row r="29" spans="2:21" ht="29.25" thickBot="1" x14ac:dyDescent="0.3">
      <c r="B29" s="281"/>
      <c r="C29" s="281"/>
      <c r="D29" s="281"/>
      <c r="E29" s="281"/>
      <c r="F29" s="285" t="s">
        <v>1584</v>
      </c>
      <c r="G29" s="279" t="s">
        <v>2096</v>
      </c>
      <c r="H29" s="285" t="s">
        <v>2612</v>
      </c>
      <c r="I29" s="279" t="s">
        <v>2623</v>
      </c>
      <c r="J29" s="312">
        <v>188994952</v>
      </c>
      <c r="K29" s="280" t="s">
        <v>1464</v>
      </c>
      <c r="M29" s="203"/>
      <c r="N29" s="203"/>
    </row>
    <row r="30" spans="2:21" ht="28.5" x14ac:dyDescent="0.25">
      <c r="B30" s="281"/>
      <c r="C30" s="281"/>
      <c r="D30" s="281"/>
      <c r="E30" s="281"/>
      <c r="F30" s="285" t="s">
        <v>2527</v>
      </c>
      <c r="G30" s="279" t="s">
        <v>2096</v>
      </c>
      <c r="H30" s="285" t="s">
        <v>2574</v>
      </c>
      <c r="I30" s="279" t="s">
        <v>2626</v>
      </c>
      <c r="J30" s="312">
        <v>178485778</v>
      </c>
      <c r="K30" s="280" t="s">
        <v>1464</v>
      </c>
      <c r="P30" s="133"/>
      <c r="Q30" s="12"/>
      <c r="R30" s="134"/>
      <c r="S30" s="12"/>
      <c r="T30" s="134"/>
      <c r="U30" s="12"/>
    </row>
    <row r="31" spans="2:21" x14ac:dyDescent="0.25">
      <c r="B31" s="281"/>
      <c r="C31" s="281"/>
      <c r="D31" s="281"/>
      <c r="E31" s="281"/>
      <c r="F31" s="300" t="s">
        <v>1399</v>
      </c>
      <c r="G31" s="279" t="s">
        <v>2096</v>
      </c>
      <c r="H31" s="285" t="s">
        <v>2587</v>
      </c>
      <c r="I31" s="279" t="s">
        <v>2556</v>
      </c>
      <c r="J31" s="312">
        <v>139222725</v>
      </c>
      <c r="K31" s="280" t="s">
        <v>1464</v>
      </c>
      <c r="P31" s="401"/>
      <c r="Q31" s="401"/>
      <c r="R31" s="401"/>
      <c r="S31" s="401"/>
      <c r="T31" s="401"/>
      <c r="U31" s="401"/>
    </row>
    <row r="32" spans="2:21" x14ac:dyDescent="0.25">
      <c r="B32" s="281"/>
      <c r="C32" s="281"/>
      <c r="D32" s="281"/>
      <c r="E32" s="281"/>
      <c r="F32" s="285" t="s">
        <v>1584</v>
      </c>
      <c r="G32" s="279" t="s">
        <v>2096</v>
      </c>
      <c r="H32" s="285" t="s">
        <v>2625</v>
      </c>
      <c r="I32" s="279" t="s">
        <v>2624</v>
      </c>
      <c r="J32" s="312">
        <v>119997977</v>
      </c>
      <c r="K32" s="280" t="s">
        <v>1464</v>
      </c>
    </row>
    <row r="33" spans="2:11" x14ac:dyDescent="0.25">
      <c r="B33" s="281"/>
      <c r="C33" s="281"/>
      <c r="D33" s="281"/>
      <c r="E33" s="281"/>
      <c r="F33" s="285" t="s">
        <v>1391</v>
      </c>
      <c r="G33" s="279" t="s">
        <v>2096</v>
      </c>
      <c r="H33" s="285" t="s">
        <v>2591</v>
      </c>
      <c r="I33" s="279" t="s">
        <v>2556</v>
      </c>
      <c r="J33" s="312">
        <v>113743366</v>
      </c>
      <c r="K33" s="280" t="s">
        <v>1464</v>
      </c>
    </row>
    <row r="34" spans="2:11" ht="42.75" x14ac:dyDescent="0.25">
      <c r="B34" s="281"/>
      <c r="C34" s="281"/>
      <c r="D34" s="281"/>
      <c r="E34" s="281"/>
      <c r="F34" s="285" t="s">
        <v>1555</v>
      </c>
      <c r="G34" s="279" t="s">
        <v>2096</v>
      </c>
      <c r="H34" s="285" t="s">
        <v>2620</v>
      </c>
      <c r="I34" s="279" t="s">
        <v>2623</v>
      </c>
      <c r="J34" s="312">
        <v>93091316</v>
      </c>
      <c r="K34" s="280" t="s">
        <v>1464</v>
      </c>
    </row>
    <row r="35" spans="2:11" ht="42.75" x14ac:dyDescent="0.25">
      <c r="B35" s="282" t="str">
        <f>IFERROR(VLOOKUP(Government_revenues_table[[#This Row],[Classification SFP]],Table6_GFS_codes_classification[],COLUMNS($F:F)+3,FALSE),"Do not enter data")</f>
        <v>Impôts (11E)</v>
      </c>
      <c r="C35" s="282" t="str">
        <f>IFERROR(VLOOKUP(Government_revenues_table[[#This Row],[Classification SFP]],Table6_GFS_codes_classification[],COLUMNS($F:G)+3,FALSE),"Do not enter data")</f>
        <v>Impôts sur le revenu, le bénéfice et les plus-values (111E)</v>
      </c>
      <c r="D35" s="282" t="str">
        <f>IFERROR(VLOOKUP(Government_revenues_table[[#This Row],[Classification SFP]],Table6_GFS_codes_classification[],COLUMNS($F:H)+3,FALSE),"Do not enter data")</f>
        <v>Impôts extraordinaires sur le revenu, le bénéfice et les plus-values (1112E2)</v>
      </c>
      <c r="E35" s="282" t="str">
        <f>IFERROR(VLOOKUP(Government_revenues_table[[#This Row],[Classification SFP]],Table6_GFS_codes_classification[],COLUMNS($F:I)+3,FALSE),"Do not enter data")</f>
        <v>Impôts extraordinaires sur le revenu, le bénéfice et les plus-values (1112E2)</v>
      </c>
      <c r="F35" s="285" t="s">
        <v>1482</v>
      </c>
      <c r="G35" s="103" t="s">
        <v>2096</v>
      </c>
      <c r="H35" s="285" t="s">
        <v>2592</v>
      </c>
      <c r="I35" s="279" t="s">
        <v>2556</v>
      </c>
      <c r="J35" s="312">
        <v>90643335</v>
      </c>
      <c r="K35" s="280" t="s">
        <v>1464</v>
      </c>
    </row>
    <row r="36" spans="2:11" ht="42.75" x14ac:dyDescent="0.25">
      <c r="B36" s="281"/>
      <c r="C36" s="281"/>
      <c r="D36" s="281"/>
      <c r="E36" s="281"/>
      <c r="F36" s="285" t="s">
        <v>1555</v>
      </c>
      <c r="G36" s="279" t="s">
        <v>2096</v>
      </c>
      <c r="H36" s="285" t="s">
        <v>2621</v>
      </c>
      <c r="I36" s="279" t="s">
        <v>2623</v>
      </c>
      <c r="J36" s="312">
        <v>82584274</v>
      </c>
      <c r="K36" s="280" t="s">
        <v>1464</v>
      </c>
    </row>
    <row r="37" spans="2:11" ht="28.5" x14ac:dyDescent="0.25">
      <c r="B37" s="281"/>
      <c r="C37" s="281"/>
      <c r="D37" s="281"/>
      <c r="E37" s="281"/>
      <c r="F37" s="285" t="s">
        <v>1423</v>
      </c>
      <c r="G37" s="279" t="s">
        <v>3502</v>
      </c>
      <c r="H37" s="285" t="s">
        <v>2589</v>
      </c>
      <c r="I37" s="279" t="s">
        <v>2556</v>
      </c>
      <c r="J37" s="312">
        <v>78725078</v>
      </c>
      <c r="K37" s="280" t="s">
        <v>1464</v>
      </c>
    </row>
    <row r="38" spans="2:11" ht="42.75" x14ac:dyDescent="0.25">
      <c r="B38" s="281"/>
      <c r="C38" s="281"/>
      <c r="D38" s="281"/>
      <c r="E38" s="281"/>
      <c r="F38" s="285" t="s">
        <v>1555</v>
      </c>
      <c r="G38" s="279" t="s">
        <v>2096</v>
      </c>
      <c r="H38" s="285" t="s">
        <v>2621</v>
      </c>
      <c r="I38" s="279" t="s">
        <v>2617</v>
      </c>
      <c r="J38" s="312">
        <v>78024040</v>
      </c>
      <c r="K38" s="280" t="s">
        <v>1464</v>
      </c>
    </row>
    <row r="39" spans="2:11" ht="28.5" x14ac:dyDescent="0.25">
      <c r="B39" s="281"/>
      <c r="C39" s="281"/>
      <c r="D39" s="281"/>
      <c r="E39" s="281"/>
      <c r="F39" s="285" t="s">
        <v>1584</v>
      </c>
      <c r="G39" s="279" t="s">
        <v>3502</v>
      </c>
      <c r="H39" s="285" t="s">
        <v>2596</v>
      </c>
      <c r="I39" s="279" t="s">
        <v>2593</v>
      </c>
      <c r="J39" s="312">
        <v>70387214</v>
      </c>
      <c r="K39" s="280" t="s">
        <v>1464</v>
      </c>
    </row>
    <row r="40" spans="2:11" ht="28.5" x14ac:dyDescent="0.25">
      <c r="B40" s="281"/>
      <c r="C40" s="281"/>
      <c r="D40" s="281"/>
      <c r="E40" s="281"/>
      <c r="F40" s="285" t="s">
        <v>1584</v>
      </c>
      <c r="G40" s="279" t="s">
        <v>2096</v>
      </c>
      <c r="H40" s="285" t="s">
        <v>2612</v>
      </c>
      <c r="I40" s="279" t="s">
        <v>2617</v>
      </c>
      <c r="J40" s="312">
        <v>53478326</v>
      </c>
      <c r="K40" s="280" t="s">
        <v>1464</v>
      </c>
    </row>
    <row r="41" spans="2:11" x14ac:dyDescent="0.25">
      <c r="B41" s="281"/>
      <c r="C41" s="281"/>
      <c r="D41" s="281"/>
      <c r="E41" s="281"/>
      <c r="F41" s="285" t="s">
        <v>1584</v>
      </c>
      <c r="G41" s="279" t="s">
        <v>2096</v>
      </c>
      <c r="H41" s="285" t="s">
        <v>2567</v>
      </c>
      <c r="I41" s="279" t="s">
        <v>2568</v>
      </c>
      <c r="J41" s="312">
        <v>45403855</v>
      </c>
      <c r="K41" s="280" t="s">
        <v>1464</v>
      </c>
    </row>
    <row r="42" spans="2:11" x14ac:dyDescent="0.25">
      <c r="B42" s="281"/>
      <c r="C42" s="281"/>
      <c r="D42" s="281"/>
      <c r="E42" s="281"/>
      <c r="F42" s="285" t="s">
        <v>1584</v>
      </c>
      <c r="G42" s="279" t="s">
        <v>2096</v>
      </c>
      <c r="H42" s="285" t="s">
        <v>2599</v>
      </c>
      <c r="I42" s="279" t="s">
        <v>2593</v>
      </c>
      <c r="J42" s="312">
        <v>40487902</v>
      </c>
      <c r="K42" s="280" t="s">
        <v>1464</v>
      </c>
    </row>
    <row r="43" spans="2:11" x14ac:dyDescent="0.25">
      <c r="B43" s="281"/>
      <c r="C43" s="281"/>
      <c r="D43" s="281"/>
      <c r="E43" s="281"/>
      <c r="F43" s="300" t="s">
        <v>1584</v>
      </c>
      <c r="G43" s="103" t="s">
        <v>2096</v>
      </c>
      <c r="H43" s="285" t="s">
        <v>2567</v>
      </c>
      <c r="I43" s="279" t="s">
        <v>3073</v>
      </c>
      <c r="J43" s="312">
        <v>39038111</v>
      </c>
      <c r="K43" s="280" t="s">
        <v>1464</v>
      </c>
    </row>
    <row r="44" spans="2:11" ht="28.5" x14ac:dyDescent="0.25">
      <c r="B44" s="281"/>
      <c r="C44" s="281"/>
      <c r="D44" s="281"/>
      <c r="E44" s="281"/>
      <c r="F44" s="285" t="s">
        <v>1399</v>
      </c>
      <c r="G44" s="279" t="s">
        <v>2096</v>
      </c>
      <c r="H44" s="285" t="s">
        <v>3514</v>
      </c>
      <c r="I44" s="279" t="s">
        <v>2583</v>
      </c>
      <c r="J44" s="312">
        <v>32900544</v>
      </c>
      <c r="K44" s="280" t="s">
        <v>1464</v>
      </c>
    </row>
    <row r="45" spans="2:11" ht="42.75" x14ac:dyDescent="0.25">
      <c r="B45" s="281"/>
      <c r="C45" s="281"/>
      <c r="D45" s="281"/>
      <c r="E45" s="281"/>
      <c r="F45" s="285" t="s">
        <v>1555</v>
      </c>
      <c r="G45" s="279" t="s">
        <v>2096</v>
      </c>
      <c r="H45" s="285" t="s">
        <v>2608</v>
      </c>
      <c r="I45" s="279" t="s">
        <v>2593</v>
      </c>
      <c r="J45" s="312">
        <v>32802733</v>
      </c>
      <c r="K45" s="280" t="s">
        <v>1464</v>
      </c>
    </row>
    <row r="46" spans="2:11" ht="42.75" x14ac:dyDescent="0.25">
      <c r="B46" s="281"/>
      <c r="C46" s="281"/>
      <c r="D46" s="281"/>
      <c r="E46" s="281"/>
      <c r="F46" s="285" t="s">
        <v>1502</v>
      </c>
      <c r="G46" s="279" t="s">
        <v>2096</v>
      </c>
      <c r="H46" s="285" t="s">
        <v>2588</v>
      </c>
      <c r="I46" s="279" t="s">
        <v>2556</v>
      </c>
      <c r="J46" s="312">
        <v>31745880</v>
      </c>
      <c r="K46" s="280" t="s">
        <v>1464</v>
      </c>
    </row>
    <row r="47" spans="2:11" ht="28.5" x14ac:dyDescent="0.25">
      <c r="B47" s="281"/>
      <c r="C47" s="281"/>
      <c r="D47" s="281"/>
      <c r="E47" s="281"/>
      <c r="F47" s="285" t="s">
        <v>1584</v>
      </c>
      <c r="G47" s="279" t="s">
        <v>2096</v>
      </c>
      <c r="H47" s="285" t="s">
        <v>2629</v>
      </c>
      <c r="I47" s="279" t="s">
        <v>2626</v>
      </c>
      <c r="J47" s="312">
        <v>30072688</v>
      </c>
      <c r="K47" s="280" t="s">
        <v>1464</v>
      </c>
    </row>
    <row r="48" spans="2:11" ht="42.75" x14ac:dyDescent="0.25">
      <c r="B48" s="281"/>
      <c r="C48" s="281"/>
      <c r="D48" s="281"/>
      <c r="E48" s="281"/>
      <c r="F48" s="285" t="s">
        <v>1555</v>
      </c>
      <c r="G48" s="103" t="s">
        <v>2096</v>
      </c>
      <c r="H48" s="285" t="s">
        <v>3505</v>
      </c>
      <c r="I48" s="279" t="s">
        <v>2626</v>
      </c>
      <c r="J48" s="312">
        <v>29647308</v>
      </c>
      <c r="K48" s="280" t="s">
        <v>1464</v>
      </c>
    </row>
    <row r="49" spans="2:11" x14ac:dyDescent="0.25">
      <c r="B49" s="281"/>
      <c r="C49" s="281"/>
      <c r="D49" s="281"/>
      <c r="E49" s="281"/>
      <c r="F49" s="285" t="s">
        <v>1584</v>
      </c>
      <c r="G49" s="279" t="s">
        <v>2096</v>
      </c>
      <c r="H49" s="285" t="s">
        <v>2562</v>
      </c>
      <c r="I49" s="279" t="s">
        <v>2561</v>
      </c>
      <c r="J49" s="312">
        <v>27429141</v>
      </c>
      <c r="K49" s="280" t="s">
        <v>1464</v>
      </c>
    </row>
    <row r="50" spans="2:11" x14ac:dyDescent="0.25">
      <c r="B50" s="281"/>
      <c r="C50" s="281"/>
      <c r="D50" s="281"/>
      <c r="E50" s="281"/>
      <c r="F50" s="285" t="s">
        <v>1584</v>
      </c>
      <c r="G50" s="279" t="s">
        <v>2096</v>
      </c>
      <c r="H50" s="285" t="s">
        <v>2567</v>
      </c>
      <c r="I50" s="279" t="s">
        <v>2577</v>
      </c>
      <c r="J50" s="312">
        <v>26578340</v>
      </c>
      <c r="K50" s="280" t="s">
        <v>1464</v>
      </c>
    </row>
    <row r="51" spans="2:11" x14ac:dyDescent="0.25">
      <c r="B51" s="281"/>
      <c r="C51" s="281"/>
      <c r="D51" s="281"/>
      <c r="E51" s="281"/>
      <c r="F51" s="285" t="s">
        <v>1584</v>
      </c>
      <c r="G51" s="279" t="s">
        <v>3502</v>
      </c>
      <c r="H51" s="285" t="s">
        <v>3520</v>
      </c>
      <c r="I51" s="279" t="s">
        <v>2593</v>
      </c>
      <c r="J51" s="312">
        <v>25529623</v>
      </c>
      <c r="K51" s="280" t="s">
        <v>1464</v>
      </c>
    </row>
    <row r="52" spans="2:11" ht="42.75" x14ac:dyDescent="0.25">
      <c r="B52" s="282" t="str">
        <f>IFERROR(VLOOKUP(Government_revenues_table[[#This Row],[Classification SFP]],Table6_GFS_codes_classification[],COLUMNS($F:F)+3,FALSE),"Do not enter data")</f>
        <v>Impôts (11E)</v>
      </c>
      <c r="C52" s="282" t="str">
        <f>IFERROR(VLOOKUP(Government_revenues_table[[#This Row],[Classification SFP]],Table6_GFS_codes_classification[],COLUMNS($F:G)+3,FALSE),"Do not enter data")</f>
        <v>Autres impôts payés par les entreprises exploitant des ressources naturelles (116E)</v>
      </c>
      <c r="D52" s="282" t="str">
        <f>IFERROR(VLOOKUP(Government_revenues_table[[#This Row],[Classification SFP]],Table6_GFS_codes_classification[],COLUMNS($F:H)+3,FALSE),"Do not enter data")</f>
        <v>Autres impôts payés par les entreprises exploitant des ressources naturelles (116E)</v>
      </c>
      <c r="E52" s="282" t="str">
        <f>IFERROR(VLOOKUP(Government_revenues_table[[#This Row],[Classification SFP]],Table6_GFS_codes_classification[],COLUMNS($F:I)+3,FALSE),"Do not enter data")</f>
        <v>Autres impôts payés par les entreprises exploitant des ressources naturelles (116E)</v>
      </c>
      <c r="F52" s="285" t="s">
        <v>1555</v>
      </c>
      <c r="G52" s="103" t="s">
        <v>2096</v>
      </c>
      <c r="H52" s="285" t="s">
        <v>2559</v>
      </c>
      <c r="I52" s="279" t="s">
        <v>2558</v>
      </c>
      <c r="J52" s="312">
        <v>25272606</v>
      </c>
      <c r="K52" s="280" t="s">
        <v>1464</v>
      </c>
    </row>
    <row r="53" spans="2:11" ht="28.5" x14ac:dyDescent="0.25">
      <c r="B53" s="281"/>
      <c r="C53" s="281"/>
      <c r="D53" s="281"/>
      <c r="E53" s="281"/>
      <c r="F53" s="285" t="s">
        <v>1526</v>
      </c>
      <c r="G53" s="279" t="s">
        <v>2096</v>
      </c>
      <c r="H53" s="285" t="s">
        <v>2607</v>
      </c>
      <c r="I53" s="279" t="s">
        <v>2593</v>
      </c>
      <c r="J53" s="312">
        <v>24891382</v>
      </c>
      <c r="K53" s="280" t="s">
        <v>1464</v>
      </c>
    </row>
    <row r="54" spans="2:11" ht="42.75" x14ac:dyDescent="0.25">
      <c r="B54" s="282" t="str">
        <f>IFERROR(VLOOKUP(Government_revenues_table[[#This Row],[Classification SFP]],Table6_GFS_codes_classification[],COLUMNS($F:F)+3,FALSE),"Do not enter data")</f>
        <v>Impôts (11E)</v>
      </c>
      <c r="C54" s="282" t="str">
        <f>IFERROR(VLOOKUP(Government_revenues_table[[#This Row],[Classification SFP]],Table6_GFS_codes_classification[],COLUMNS($F:G)+3,FALSE),"Do not enter data")</f>
        <v>Autres impôts payés par les entreprises exploitant des ressources naturelles (116E)</v>
      </c>
      <c r="D54" s="282" t="str">
        <f>IFERROR(VLOOKUP(Government_revenues_table[[#This Row],[Classification SFP]],Table6_GFS_codes_classification[],COLUMNS($F:H)+3,FALSE),"Do not enter data")</f>
        <v>Autres impôts payés par les entreprises exploitant des ressources naturelles (116E)</v>
      </c>
      <c r="E54" s="282" t="str">
        <f>IFERROR(VLOOKUP(Government_revenues_table[[#This Row],[Classification SFP]],Table6_GFS_codes_classification[],COLUMNS($F:I)+3,FALSE),"Do not enter data")</f>
        <v>Autres impôts payés par les entreprises exploitant des ressources naturelles (116E)</v>
      </c>
      <c r="F54" s="300" t="s">
        <v>1555</v>
      </c>
      <c r="G54" s="103" t="s">
        <v>2096</v>
      </c>
      <c r="H54" s="285" t="s">
        <v>2614</v>
      </c>
      <c r="I54" s="279" t="s">
        <v>3074</v>
      </c>
      <c r="J54" s="312">
        <v>20000000</v>
      </c>
      <c r="K54" s="280" t="s">
        <v>1464</v>
      </c>
    </row>
    <row r="55" spans="2:11" x14ac:dyDescent="0.25">
      <c r="B55" s="281"/>
      <c r="C55" s="281"/>
      <c r="D55" s="281"/>
      <c r="E55" s="281"/>
      <c r="F55" s="285" t="s">
        <v>1584</v>
      </c>
      <c r="G55" s="279" t="s">
        <v>3502</v>
      </c>
      <c r="H55" s="285" t="s">
        <v>2597</v>
      </c>
      <c r="I55" s="279" t="s">
        <v>2593</v>
      </c>
      <c r="J55" s="312">
        <v>19906419</v>
      </c>
      <c r="K55" s="280" t="s">
        <v>1464</v>
      </c>
    </row>
    <row r="56" spans="2:11" ht="42.75" x14ac:dyDescent="0.25">
      <c r="B56" s="281"/>
      <c r="C56" s="281"/>
      <c r="D56" s="281"/>
      <c r="E56" s="281"/>
      <c r="F56" s="300" t="s">
        <v>1555</v>
      </c>
      <c r="G56" s="279" t="s">
        <v>2096</v>
      </c>
      <c r="H56" s="285" t="s">
        <v>2560</v>
      </c>
      <c r="I56" s="279" t="s">
        <v>2558</v>
      </c>
      <c r="J56" s="312">
        <v>18075772</v>
      </c>
      <c r="K56" s="280" t="s">
        <v>1464</v>
      </c>
    </row>
    <row r="57" spans="2:11" ht="28.5" x14ac:dyDescent="0.25">
      <c r="B57" s="281"/>
      <c r="C57" s="281"/>
      <c r="D57" s="281"/>
      <c r="E57" s="281"/>
      <c r="F57" s="300" t="s">
        <v>1419</v>
      </c>
      <c r="G57" s="103" t="s">
        <v>2096</v>
      </c>
      <c r="H57" s="285" t="s">
        <v>3511</v>
      </c>
      <c r="I57" s="279" t="s">
        <v>2566</v>
      </c>
      <c r="J57" s="312">
        <v>17575623</v>
      </c>
      <c r="K57" s="280" t="s">
        <v>1464</v>
      </c>
    </row>
    <row r="58" spans="2:11" ht="28.5" x14ac:dyDescent="0.25">
      <c r="B58" s="281"/>
      <c r="C58" s="281"/>
      <c r="D58" s="281"/>
      <c r="E58" s="281"/>
      <c r="F58" s="285" t="s">
        <v>1419</v>
      </c>
      <c r="G58" s="279" t="s">
        <v>2096</v>
      </c>
      <c r="H58" s="285" t="s">
        <v>3509</v>
      </c>
      <c r="I58" s="279" t="s">
        <v>2566</v>
      </c>
      <c r="J58" s="312">
        <v>16850145</v>
      </c>
      <c r="K58" s="280" t="s">
        <v>1464</v>
      </c>
    </row>
    <row r="59" spans="2:11" ht="28.5" x14ac:dyDescent="0.25">
      <c r="B59" s="281"/>
      <c r="C59" s="281"/>
      <c r="D59" s="281"/>
      <c r="E59" s="281"/>
      <c r="F59" s="285" t="s">
        <v>1414</v>
      </c>
      <c r="G59" s="279" t="s">
        <v>3502</v>
      </c>
      <c r="H59" s="285" t="s">
        <v>2594</v>
      </c>
      <c r="I59" s="279" t="s">
        <v>2593</v>
      </c>
      <c r="J59" s="312">
        <v>16650976</v>
      </c>
      <c r="K59" s="280" t="s">
        <v>1464</v>
      </c>
    </row>
    <row r="60" spans="2:11" ht="28.5" x14ac:dyDescent="0.25">
      <c r="B60" s="281"/>
      <c r="C60" s="281"/>
      <c r="D60" s="281"/>
      <c r="E60" s="281"/>
      <c r="F60" s="300" t="s">
        <v>1518</v>
      </c>
      <c r="G60" s="279" t="s">
        <v>2096</v>
      </c>
      <c r="H60" s="285" t="s">
        <v>2564</v>
      </c>
      <c r="I60" s="279" t="s">
        <v>2563</v>
      </c>
      <c r="J60" s="312">
        <v>14537489</v>
      </c>
      <c r="K60" s="280" t="s">
        <v>1464</v>
      </c>
    </row>
    <row r="61" spans="2:11" x14ac:dyDescent="0.25">
      <c r="B61" s="282" t="str">
        <f>IFERROR(VLOOKUP(Government_revenues_table[[#This Row],[Classification SFP]],Table6_GFS_codes_classification[],COLUMNS($F:F)+3,FALSE),"Do not enter data")</f>
        <v>Autre revenu (14E)</v>
      </c>
      <c r="C61" s="282" t="str">
        <f>IFERROR(VLOOKUP(Government_revenues_table[[#This Row],[Classification SFP]],Table6_GFS_codes_classification[],COLUMNS($F:G)+3,FALSE),"Do not enter data")</f>
        <v>Amendes, peines et forfaits (143E)</v>
      </c>
      <c r="D61" s="282" t="str">
        <f>IFERROR(VLOOKUP(Government_revenues_table[[#This Row],[Classification SFP]],Table6_GFS_codes_classification[],COLUMNS($F:H)+3,FALSE),"Do not enter data")</f>
        <v>Amendes, peines et forfaits(143E)</v>
      </c>
      <c r="E61" s="282" t="str">
        <f>IFERROR(VLOOKUP(Government_revenues_table[[#This Row],[Classification SFP]],Table6_GFS_codes_classification[],COLUMNS($F:I)+3,FALSE),"Do not enter data")</f>
        <v>Amendes, peines et forfaits (143E)</v>
      </c>
      <c r="F61" s="300" t="s">
        <v>1399</v>
      </c>
      <c r="G61" s="103" t="s">
        <v>2096</v>
      </c>
      <c r="H61" s="285" t="s">
        <v>3515</v>
      </c>
      <c r="I61" s="279" t="s">
        <v>2593</v>
      </c>
      <c r="J61" s="312">
        <v>14045855</v>
      </c>
      <c r="K61" s="280" t="s">
        <v>1464</v>
      </c>
    </row>
    <row r="62" spans="2:11" ht="28.5" x14ac:dyDescent="0.25">
      <c r="B62" s="281"/>
      <c r="C62" s="281"/>
      <c r="D62" s="281"/>
      <c r="E62" s="281"/>
      <c r="F62" s="285" t="s">
        <v>2527</v>
      </c>
      <c r="G62" s="279" t="s">
        <v>2096</v>
      </c>
      <c r="H62" s="285" t="s">
        <v>2628</v>
      </c>
      <c r="I62" s="279" t="s">
        <v>2626</v>
      </c>
      <c r="J62" s="312">
        <v>13499980</v>
      </c>
      <c r="K62" s="280" t="s">
        <v>1464</v>
      </c>
    </row>
    <row r="63" spans="2:11" ht="28.5" x14ac:dyDescent="0.25">
      <c r="B63" s="281"/>
      <c r="C63" s="281"/>
      <c r="D63" s="281"/>
      <c r="E63" s="281"/>
      <c r="F63" s="285" t="s">
        <v>1584</v>
      </c>
      <c r="G63" s="279" t="s">
        <v>2096</v>
      </c>
      <c r="H63" s="285" t="s">
        <v>2612</v>
      </c>
      <c r="I63" s="279" t="s">
        <v>2609</v>
      </c>
      <c r="J63" s="312">
        <v>13360860</v>
      </c>
      <c r="K63" s="280" t="s">
        <v>1464</v>
      </c>
    </row>
    <row r="64" spans="2:11" ht="42.75" x14ac:dyDescent="0.25">
      <c r="B64" s="281"/>
      <c r="C64" s="281"/>
      <c r="D64" s="281"/>
      <c r="E64" s="281"/>
      <c r="F64" s="285" t="s">
        <v>1555</v>
      </c>
      <c r="G64" s="279" t="s">
        <v>2096</v>
      </c>
      <c r="H64" s="285" t="s">
        <v>2614</v>
      </c>
      <c r="I64" s="279" t="s">
        <v>3075</v>
      </c>
      <c r="J64" s="312">
        <v>13006499</v>
      </c>
      <c r="K64" s="280" t="s">
        <v>1464</v>
      </c>
    </row>
    <row r="65" spans="2:11" ht="28.5" x14ac:dyDescent="0.25">
      <c r="B65" s="281"/>
      <c r="C65" s="281"/>
      <c r="D65" s="281"/>
      <c r="E65" s="281"/>
      <c r="F65" s="285" t="s">
        <v>1518</v>
      </c>
      <c r="G65" s="279" t="s">
        <v>2096</v>
      </c>
      <c r="H65" s="285" t="s">
        <v>2601</v>
      </c>
      <c r="I65" s="279" t="s">
        <v>2593</v>
      </c>
      <c r="J65" s="312">
        <v>12643659</v>
      </c>
      <c r="K65" s="280" t="s">
        <v>1464</v>
      </c>
    </row>
    <row r="66" spans="2:11" ht="42.75" x14ac:dyDescent="0.25">
      <c r="B66" s="281"/>
      <c r="C66" s="281"/>
      <c r="D66" s="281"/>
      <c r="E66" s="281"/>
      <c r="F66" s="285" t="s">
        <v>1555</v>
      </c>
      <c r="G66" s="279" t="s">
        <v>2096</v>
      </c>
      <c r="H66" s="285" t="s">
        <v>2620</v>
      </c>
      <c r="I66" s="279" t="s">
        <v>2617</v>
      </c>
      <c r="J66" s="312">
        <v>12622964</v>
      </c>
      <c r="K66" s="280" t="s">
        <v>1464</v>
      </c>
    </row>
    <row r="67" spans="2:11" x14ac:dyDescent="0.25">
      <c r="B67" s="281"/>
      <c r="C67" s="281"/>
      <c r="D67" s="281"/>
      <c r="E67" s="281"/>
      <c r="F67" s="285" t="s">
        <v>1399</v>
      </c>
      <c r="G67" s="279" t="s">
        <v>2096</v>
      </c>
      <c r="H67" s="285" t="s">
        <v>3516</v>
      </c>
      <c r="I67" s="279" t="s">
        <v>2593</v>
      </c>
      <c r="J67" s="312">
        <v>12549946</v>
      </c>
      <c r="K67" s="280" t="s">
        <v>1464</v>
      </c>
    </row>
    <row r="68" spans="2:11" x14ac:dyDescent="0.25">
      <c r="B68" s="281"/>
      <c r="C68" s="281"/>
      <c r="D68" s="281"/>
      <c r="E68" s="281"/>
      <c r="F68" s="285" t="s">
        <v>1584</v>
      </c>
      <c r="G68" s="279" t="s">
        <v>2096</v>
      </c>
      <c r="H68" s="285" t="s">
        <v>2567</v>
      </c>
      <c r="I68" s="279" t="s">
        <v>2638</v>
      </c>
      <c r="J68" s="312">
        <v>12399478</v>
      </c>
      <c r="K68" s="280" t="s">
        <v>1464</v>
      </c>
    </row>
    <row r="69" spans="2:11" ht="28.5" x14ac:dyDescent="0.25">
      <c r="B69" s="281"/>
      <c r="C69" s="281"/>
      <c r="D69" s="281"/>
      <c r="E69" s="281"/>
      <c r="F69" s="300" t="s">
        <v>1419</v>
      </c>
      <c r="G69" s="279" t="s">
        <v>2096</v>
      </c>
      <c r="H69" s="285" t="s">
        <v>3504</v>
      </c>
      <c r="I69" s="279" t="s">
        <v>2566</v>
      </c>
      <c r="J69" s="312">
        <v>11921940</v>
      </c>
      <c r="K69" s="280" t="s">
        <v>1464</v>
      </c>
    </row>
    <row r="70" spans="2:11" ht="42.75" x14ac:dyDescent="0.25">
      <c r="B70" s="281"/>
      <c r="C70" s="281"/>
      <c r="D70" s="281"/>
      <c r="E70" s="281"/>
      <c r="F70" s="300" t="s">
        <v>1555</v>
      </c>
      <c r="G70" s="279" t="s">
        <v>2096</v>
      </c>
      <c r="H70" s="285" t="s">
        <v>3512</v>
      </c>
      <c r="I70" s="279" t="s">
        <v>2558</v>
      </c>
      <c r="J70" s="312">
        <v>11571242</v>
      </c>
      <c r="K70" s="280" t="s">
        <v>1464</v>
      </c>
    </row>
    <row r="71" spans="2:11" ht="28.5" x14ac:dyDescent="0.25">
      <c r="B71" s="281"/>
      <c r="C71" s="281"/>
      <c r="D71" s="281"/>
      <c r="E71" s="281"/>
      <c r="F71" s="285" t="s">
        <v>2527</v>
      </c>
      <c r="G71" s="279" t="s">
        <v>2096</v>
      </c>
      <c r="H71" s="285" t="s">
        <v>2574</v>
      </c>
      <c r="I71" s="279" t="s">
        <v>2641</v>
      </c>
      <c r="J71" s="312">
        <v>10800000</v>
      </c>
      <c r="K71" s="280" t="s">
        <v>1464</v>
      </c>
    </row>
    <row r="72" spans="2:11" ht="42.75" x14ac:dyDescent="0.25">
      <c r="B72" s="281"/>
      <c r="C72" s="281"/>
      <c r="D72" s="281"/>
      <c r="E72" s="281"/>
      <c r="F72" s="285" t="s">
        <v>1555</v>
      </c>
      <c r="G72" s="279" t="s">
        <v>2096</v>
      </c>
      <c r="H72" s="285" t="s">
        <v>2614</v>
      </c>
      <c r="I72" s="279" t="s">
        <v>3524</v>
      </c>
      <c r="J72" s="312">
        <v>10404892</v>
      </c>
      <c r="K72" s="280" t="s">
        <v>1464</v>
      </c>
    </row>
    <row r="73" spans="2:11" ht="28.5" x14ac:dyDescent="0.25">
      <c r="B73" s="281"/>
      <c r="C73" s="281"/>
      <c r="D73" s="281"/>
      <c r="E73" s="281"/>
      <c r="F73" s="285" t="s">
        <v>1417</v>
      </c>
      <c r="G73" s="279" t="s">
        <v>2096</v>
      </c>
      <c r="H73" s="285" t="s">
        <v>2627</v>
      </c>
      <c r="I73" s="279" t="s">
        <v>2626</v>
      </c>
      <c r="J73" s="312">
        <v>7982119</v>
      </c>
      <c r="K73" s="280" t="s">
        <v>1464</v>
      </c>
    </row>
    <row r="74" spans="2:11" x14ac:dyDescent="0.25">
      <c r="B74" s="281"/>
      <c r="C74" s="281"/>
      <c r="D74" s="281"/>
      <c r="E74" s="281"/>
      <c r="F74" s="300" t="s">
        <v>1584</v>
      </c>
      <c r="G74" s="279" t="s">
        <v>2096</v>
      </c>
      <c r="H74" s="285" t="s">
        <v>3517</v>
      </c>
      <c r="I74" s="279" t="s">
        <v>3077</v>
      </c>
      <c r="J74" s="312">
        <v>7898937</v>
      </c>
      <c r="K74" s="280" t="s">
        <v>1464</v>
      </c>
    </row>
    <row r="75" spans="2:11" ht="42.75" x14ac:dyDescent="0.25">
      <c r="B75" s="281"/>
      <c r="C75" s="281"/>
      <c r="D75" s="281"/>
      <c r="E75" s="281"/>
      <c r="F75" s="300" t="s">
        <v>1555</v>
      </c>
      <c r="G75" s="103" t="s">
        <v>2096</v>
      </c>
      <c r="H75" s="285" t="s">
        <v>2614</v>
      </c>
      <c r="I75" s="279" t="s">
        <v>3529</v>
      </c>
      <c r="J75" s="312">
        <v>7664141</v>
      </c>
      <c r="K75" s="280" t="s">
        <v>1464</v>
      </c>
    </row>
    <row r="76" spans="2:11" ht="42.75" x14ac:dyDescent="0.25">
      <c r="B76" s="282" t="str">
        <f>IFERROR(VLOOKUP(Government_revenues_table[[#This Row],[Classification SFP]],Table6_GFS_codes_classification[],COLUMNS($F:F)+3,FALSE),"Do not enter data")</f>
        <v>Impôts (11E)</v>
      </c>
      <c r="C76" s="282" t="str">
        <f>IFERROR(VLOOKUP(Government_revenues_table[[#This Row],[Classification SFP]],Table6_GFS_codes_classification[],COLUMNS($F:G)+3,FALSE),"Do not enter data")</f>
        <v>Autres impôts payés par les entreprises exploitant des ressources naturelles (116E)</v>
      </c>
      <c r="D76" s="282" t="str">
        <f>IFERROR(VLOOKUP(Government_revenues_table[[#This Row],[Classification SFP]],Table6_GFS_codes_classification[],COLUMNS($F:H)+3,FALSE),"Do not enter data")</f>
        <v>Autres impôts payés par les entreprises exploitant des ressources naturelles (116E)</v>
      </c>
      <c r="E76" s="282" t="str">
        <f>IFERROR(VLOOKUP(Government_revenues_table[[#This Row],[Classification SFP]],Table6_GFS_codes_classification[],COLUMNS($F:I)+3,FALSE),"Do not enter data")</f>
        <v>Autres impôts payés par les entreprises exploitant des ressources naturelles (116E)</v>
      </c>
      <c r="F76" s="285" t="s">
        <v>1555</v>
      </c>
      <c r="G76" s="103" t="s">
        <v>2096</v>
      </c>
      <c r="H76" s="285" t="s">
        <v>2614</v>
      </c>
      <c r="I76" s="279" t="s">
        <v>3079</v>
      </c>
      <c r="J76" s="312">
        <v>7131349</v>
      </c>
      <c r="K76" s="280" t="s">
        <v>1464</v>
      </c>
    </row>
    <row r="77" spans="2:11" ht="42.75" x14ac:dyDescent="0.25">
      <c r="B77" s="281" t="str">
        <f>IFERROR(VLOOKUP(Government_revenues_table[[#This Row],[Classification SFP]],Table6_GFS_codes_classification[],COLUMNS($F:F)+3,FALSE),"Do not enter data")</f>
        <v>Impôts (11E)</v>
      </c>
      <c r="C77" s="281" t="str">
        <f>IFERROR(VLOOKUP(Government_revenues_table[[#This Row],[Classification SFP]],Table6_GFS_codes_classification[],COLUMNS($F:G)+3,FALSE),"Do not enter data")</f>
        <v>Autres impôts payés par les entreprises exploitant des ressources naturelles (116E)</v>
      </c>
      <c r="D77" s="281" t="str">
        <f>IFERROR(VLOOKUP(Government_revenues_table[[#This Row],[Classification SFP]],Table6_GFS_codes_classification[],COLUMNS($F:H)+3,FALSE),"Do not enter data")</f>
        <v>Autres impôts payés par les entreprises exploitant des ressources naturelles (116E)</v>
      </c>
      <c r="E77" s="281" t="str">
        <f>IFERROR(VLOOKUP(Government_revenues_table[[#This Row],[Classification SFP]],Table6_GFS_codes_classification[],COLUMNS($F:I)+3,FALSE),"Do not enter data")</f>
        <v>Autres impôts payés par les entreprises exploitant des ressources naturelles (116E)</v>
      </c>
      <c r="F77" s="285" t="s">
        <v>1555</v>
      </c>
      <c r="G77" s="103" t="s">
        <v>2096</v>
      </c>
      <c r="H77" s="285" t="s">
        <v>2614</v>
      </c>
      <c r="I77" s="279" t="s">
        <v>2615</v>
      </c>
      <c r="J77" s="312">
        <v>6443016</v>
      </c>
      <c r="K77" s="280" t="s">
        <v>1464</v>
      </c>
    </row>
    <row r="78" spans="2:11" x14ac:dyDescent="0.25">
      <c r="B78" s="281"/>
      <c r="C78" s="281"/>
      <c r="D78" s="281"/>
      <c r="E78" s="281"/>
      <c r="F78" s="285" t="s">
        <v>1584</v>
      </c>
      <c r="G78" s="279" t="s">
        <v>2096</v>
      </c>
      <c r="H78" s="285" t="s">
        <v>2567</v>
      </c>
      <c r="I78" s="279" t="s">
        <v>3080</v>
      </c>
      <c r="J78" s="312">
        <v>6333865</v>
      </c>
      <c r="K78" s="280" t="s">
        <v>1464</v>
      </c>
    </row>
    <row r="79" spans="2:11" x14ac:dyDescent="0.25">
      <c r="B79" s="281"/>
      <c r="C79" s="281"/>
      <c r="D79" s="281"/>
      <c r="E79" s="281"/>
      <c r="F79" s="285" t="s">
        <v>1584</v>
      </c>
      <c r="G79" s="279" t="s">
        <v>2096</v>
      </c>
      <c r="H79" s="285" t="s">
        <v>2567</v>
      </c>
      <c r="I79" s="279" t="s">
        <v>2637</v>
      </c>
      <c r="J79" s="312">
        <v>6227673</v>
      </c>
      <c r="K79" s="280" t="s">
        <v>1464</v>
      </c>
    </row>
    <row r="80" spans="2:11" ht="28.5" x14ac:dyDescent="0.25">
      <c r="B80" s="281"/>
      <c r="C80" s="281"/>
      <c r="D80" s="281"/>
      <c r="E80" s="281"/>
      <c r="F80" s="285" t="s">
        <v>2527</v>
      </c>
      <c r="G80" s="279" t="s">
        <v>3502</v>
      </c>
      <c r="H80" s="285" t="s">
        <v>2574</v>
      </c>
      <c r="I80" s="279" t="s">
        <v>2642</v>
      </c>
      <c r="J80" s="312">
        <v>6168814</v>
      </c>
      <c r="K80" s="280" t="s">
        <v>1464</v>
      </c>
    </row>
    <row r="81" spans="2:11" x14ac:dyDescent="0.25">
      <c r="B81" s="281"/>
      <c r="C81" s="281"/>
      <c r="D81" s="281"/>
      <c r="E81" s="281"/>
      <c r="F81" s="285" t="s">
        <v>1584</v>
      </c>
      <c r="G81" s="279" t="s">
        <v>3502</v>
      </c>
      <c r="H81" s="285" t="s">
        <v>2598</v>
      </c>
      <c r="I81" s="279" t="s">
        <v>2593</v>
      </c>
      <c r="J81" s="312">
        <v>5859109</v>
      </c>
      <c r="K81" s="280" t="s">
        <v>1464</v>
      </c>
    </row>
    <row r="82" spans="2:11" ht="42.75" x14ac:dyDescent="0.25">
      <c r="B82" s="281"/>
      <c r="C82" s="281"/>
      <c r="D82" s="281"/>
      <c r="E82" s="281"/>
      <c r="F82" s="285" t="s">
        <v>1555</v>
      </c>
      <c r="G82" s="279" t="s">
        <v>2096</v>
      </c>
      <c r="H82" s="285" t="s">
        <v>2606</v>
      </c>
      <c r="I82" s="279" t="s">
        <v>2593</v>
      </c>
      <c r="J82" s="312">
        <v>5200077</v>
      </c>
      <c r="K82" s="280" t="s">
        <v>1464</v>
      </c>
    </row>
    <row r="83" spans="2:11" x14ac:dyDescent="0.25">
      <c r="B83" s="281"/>
      <c r="C83" s="281"/>
      <c r="D83" s="281"/>
      <c r="E83" s="281"/>
      <c r="F83" s="285" t="s">
        <v>1584</v>
      </c>
      <c r="G83" s="279" t="s">
        <v>2096</v>
      </c>
      <c r="H83" s="285" t="s">
        <v>2567</v>
      </c>
      <c r="I83" s="279" t="s">
        <v>2576</v>
      </c>
      <c r="J83" s="312">
        <v>5177729</v>
      </c>
      <c r="K83" s="280" t="s">
        <v>1464</v>
      </c>
    </row>
    <row r="84" spans="2:11" ht="28.5" x14ac:dyDescent="0.25">
      <c r="B84" s="281"/>
      <c r="C84" s="281"/>
      <c r="D84" s="281"/>
      <c r="E84" s="281"/>
      <c r="F84" s="285" t="s">
        <v>1419</v>
      </c>
      <c r="G84" s="279" t="s">
        <v>2096</v>
      </c>
      <c r="H84" s="285" t="s">
        <v>2565</v>
      </c>
      <c r="I84" s="279" t="s">
        <v>2563</v>
      </c>
      <c r="J84" s="312">
        <v>5094575</v>
      </c>
      <c r="K84" s="280" t="s">
        <v>1464</v>
      </c>
    </row>
    <row r="85" spans="2:11" x14ac:dyDescent="0.25">
      <c r="B85" s="281"/>
      <c r="C85" s="281"/>
      <c r="D85" s="281"/>
      <c r="E85" s="281"/>
      <c r="F85" s="300" t="s">
        <v>1584</v>
      </c>
      <c r="G85" s="279" t="s">
        <v>2096</v>
      </c>
      <c r="H85" s="285" t="s">
        <v>2567</v>
      </c>
      <c r="I85" s="279" t="s">
        <v>2582</v>
      </c>
      <c r="J85" s="312">
        <v>4863403</v>
      </c>
      <c r="K85" s="280" t="s">
        <v>1464</v>
      </c>
    </row>
    <row r="86" spans="2:11" ht="42.75" x14ac:dyDescent="0.25">
      <c r="B86" s="281"/>
      <c r="C86" s="281"/>
      <c r="D86" s="281"/>
      <c r="E86" s="281"/>
      <c r="F86" s="285" t="s">
        <v>1555</v>
      </c>
      <c r="G86" s="279" t="s">
        <v>2096</v>
      </c>
      <c r="H86" s="285" t="s">
        <v>2614</v>
      </c>
      <c r="I86" s="279" t="s">
        <v>3527</v>
      </c>
      <c r="J86" s="312">
        <v>4847513</v>
      </c>
      <c r="K86" s="280" t="s">
        <v>1464</v>
      </c>
    </row>
    <row r="87" spans="2:11" ht="42.75" x14ac:dyDescent="0.25">
      <c r="B87" s="281"/>
      <c r="C87" s="281"/>
      <c r="D87" s="281"/>
      <c r="E87" s="281"/>
      <c r="F87" s="300" t="s">
        <v>1555</v>
      </c>
      <c r="G87" s="279" t="s">
        <v>2096</v>
      </c>
      <c r="H87" s="285" t="s">
        <v>3513</v>
      </c>
      <c r="I87" s="279" t="s">
        <v>2558</v>
      </c>
      <c r="J87" s="312">
        <v>4709859</v>
      </c>
      <c r="K87" s="280" t="s">
        <v>1464</v>
      </c>
    </row>
    <row r="88" spans="2:11" ht="42.75" x14ac:dyDescent="0.25">
      <c r="B88" s="282" t="str">
        <f>IFERROR(VLOOKUP(Government_revenues_table[[#This Row],[Classification SFP]],Table6_GFS_codes_classification[],COLUMNS($F:F)+3,FALSE),"Do not enter data")</f>
        <v>Impôts (11E)</v>
      </c>
      <c r="C88" s="282" t="str">
        <f>IFERROR(VLOOKUP(Government_revenues_table[[#This Row],[Classification SFP]],Table6_GFS_codes_classification[],COLUMNS($F:G)+3,FALSE),"Do not enter data")</f>
        <v>Autres impôts payés par les entreprises exploitant des ressources naturelles (116E)</v>
      </c>
      <c r="D88" s="282" t="str">
        <f>IFERROR(VLOOKUP(Government_revenues_table[[#This Row],[Classification SFP]],Table6_GFS_codes_classification[],COLUMNS($F:H)+3,FALSE),"Do not enter data")</f>
        <v>Autres impôts payés par les entreprises exploitant des ressources naturelles (116E)</v>
      </c>
      <c r="E88" s="282" t="str">
        <f>IFERROR(VLOOKUP(Government_revenues_table[[#This Row],[Classification SFP]],Table6_GFS_codes_classification[],COLUMNS($F:I)+3,FALSE),"Do not enter data")</f>
        <v>Autres impôts payés par les entreprises exploitant des ressources naturelles (116E)</v>
      </c>
      <c r="F88" s="285" t="s">
        <v>1555</v>
      </c>
      <c r="G88" s="103" t="s">
        <v>2096</v>
      </c>
      <c r="H88" s="285" t="s">
        <v>2614</v>
      </c>
      <c r="I88" s="279" t="s">
        <v>3525</v>
      </c>
      <c r="J88" s="312">
        <v>4556513</v>
      </c>
      <c r="K88" s="280" t="s">
        <v>1464</v>
      </c>
    </row>
    <row r="89" spans="2:11" ht="42.75" x14ac:dyDescent="0.25">
      <c r="B89" s="281"/>
      <c r="C89" s="281"/>
      <c r="D89" s="281"/>
      <c r="E89" s="281"/>
      <c r="F89" s="285" t="s">
        <v>1555</v>
      </c>
      <c r="G89" s="279" t="s">
        <v>2096</v>
      </c>
      <c r="H89" s="285" t="s">
        <v>2605</v>
      </c>
      <c r="I89" s="279" t="s">
        <v>2593</v>
      </c>
      <c r="J89" s="312">
        <v>4169951</v>
      </c>
      <c r="K89" s="280" t="s">
        <v>1464</v>
      </c>
    </row>
    <row r="90" spans="2:11" ht="42.75" x14ac:dyDescent="0.25">
      <c r="B90" s="281"/>
      <c r="C90" s="281"/>
      <c r="D90" s="281"/>
      <c r="E90" s="281"/>
      <c r="F90" s="285" t="s">
        <v>1421</v>
      </c>
      <c r="G90" s="279" t="s">
        <v>2096</v>
      </c>
      <c r="H90" s="285" t="s">
        <v>2575</v>
      </c>
      <c r="I90" s="279" t="s">
        <v>2626</v>
      </c>
      <c r="J90" s="312">
        <v>4089386</v>
      </c>
      <c r="K90" s="280" t="s">
        <v>1464</v>
      </c>
    </row>
    <row r="91" spans="2:11" x14ac:dyDescent="0.25">
      <c r="B91" s="281"/>
      <c r="C91" s="281"/>
      <c r="D91" s="281"/>
      <c r="E91" s="281"/>
      <c r="F91" s="285" t="s">
        <v>1584</v>
      </c>
      <c r="G91" s="279" t="s">
        <v>2096</v>
      </c>
      <c r="H91" s="285" t="s">
        <v>2567</v>
      </c>
      <c r="I91" s="279" t="s">
        <v>2634</v>
      </c>
      <c r="J91" s="312">
        <v>3757927</v>
      </c>
      <c r="K91" s="280" t="s">
        <v>1464</v>
      </c>
    </row>
    <row r="92" spans="2:11" x14ac:dyDescent="0.25">
      <c r="B92" s="281"/>
      <c r="C92" s="281"/>
      <c r="D92" s="281"/>
      <c r="E92" s="281"/>
      <c r="F92" s="285" t="s">
        <v>1584</v>
      </c>
      <c r="G92" s="279" t="s">
        <v>2096</v>
      </c>
      <c r="H92" s="285" t="s">
        <v>2567</v>
      </c>
      <c r="I92" s="279" t="s">
        <v>2580</v>
      </c>
      <c r="J92" s="312">
        <v>3663607</v>
      </c>
      <c r="K92" s="280" t="s">
        <v>1464</v>
      </c>
    </row>
    <row r="93" spans="2:11" x14ac:dyDescent="0.25">
      <c r="B93" s="281"/>
      <c r="C93" s="281"/>
      <c r="D93" s="281"/>
      <c r="E93" s="281"/>
      <c r="F93" s="300" t="s">
        <v>1584</v>
      </c>
      <c r="G93" s="279" t="s">
        <v>2096</v>
      </c>
      <c r="H93" s="285" t="s">
        <v>2567</v>
      </c>
      <c r="I93" s="279" t="s">
        <v>2633</v>
      </c>
      <c r="J93" s="312">
        <v>3101924</v>
      </c>
      <c r="K93" s="280" t="s">
        <v>1464</v>
      </c>
    </row>
    <row r="94" spans="2:11" ht="42.75" x14ac:dyDescent="0.25">
      <c r="B94" s="281"/>
      <c r="C94" s="281"/>
      <c r="D94" s="281"/>
      <c r="E94" s="281"/>
      <c r="F94" s="285" t="s">
        <v>1555</v>
      </c>
      <c r="G94" s="279" t="s">
        <v>2096</v>
      </c>
      <c r="H94" s="285" t="s">
        <v>2614</v>
      </c>
      <c r="I94" s="279" t="s">
        <v>3523</v>
      </c>
      <c r="J94" s="312">
        <v>2904223</v>
      </c>
      <c r="K94" s="280" t="s">
        <v>1464</v>
      </c>
    </row>
    <row r="95" spans="2:11" x14ac:dyDescent="0.25">
      <c r="B95" s="282" t="str">
        <f>IFERROR(VLOOKUP(Government_revenues_table[[#This Row],[Classification SFP]],Table6_GFS_codes_classification[],COLUMNS($F:F)+3,FALSE),"Do not enter data")</f>
        <v>Autre revenu (14E)</v>
      </c>
      <c r="C95" s="282" t="str">
        <f>IFERROR(VLOOKUP(Government_revenues_table[[#This Row],[Classification SFP]],Table6_GFS_codes_classification[],COLUMNS($F:G)+3,FALSE),"Do not enter data")</f>
        <v>Amendes, peines et forfaits (143E)</v>
      </c>
      <c r="D95" s="282" t="str">
        <f>IFERROR(VLOOKUP(Government_revenues_table[[#This Row],[Classification SFP]],Table6_GFS_codes_classification[],COLUMNS($F:H)+3,FALSE),"Do not enter data")</f>
        <v>Amendes, peines et forfaits(143E)</v>
      </c>
      <c r="E95" s="282" t="str">
        <f>IFERROR(VLOOKUP(Government_revenues_table[[#This Row],[Classification SFP]],Table6_GFS_codes_classification[],COLUMNS($F:I)+3,FALSE),"Do not enter data")</f>
        <v>Amendes, peines et forfaits (143E)</v>
      </c>
      <c r="F95" s="300" t="s">
        <v>1399</v>
      </c>
      <c r="G95" s="103" t="s">
        <v>2096</v>
      </c>
      <c r="H95" s="285" t="s">
        <v>2602</v>
      </c>
      <c r="I95" s="279" t="s">
        <v>2593</v>
      </c>
      <c r="J95" s="312">
        <v>2867323</v>
      </c>
      <c r="K95" s="280" t="s">
        <v>1464</v>
      </c>
    </row>
    <row r="96" spans="2:11" ht="28.5" x14ac:dyDescent="0.25">
      <c r="B96" s="281"/>
      <c r="C96" s="281"/>
      <c r="D96" s="281"/>
      <c r="E96" s="281"/>
      <c r="F96" s="285" t="s">
        <v>1414</v>
      </c>
      <c r="G96" s="279" t="s">
        <v>2096</v>
      </c>
      <c r="H96" s="285" t="s">
        <v>2600</v>
      </c>
      <c r="I96" s="279" t="s">
        <v>2593</v>
      </c>
      <c r="J96" s="312">
        <v>2502976</v>
      </c>
      <c r="K96" s="280" t="s">
        <v>1464</v>
      </c>
    </row>
    <row r="97" spans="2:11" ht="42.75" x14ac:dyDescent="0.25">
      <c r="B97" s="281"/>
      <c r="C97" s="281"/>
      <c r="D97" s="281"/>
      <c r="E97" s="281"/>
      <c r="F97" s="300" t="s">
        <v>1555</v>
      </c>
      <c r="G97" s="279" t="s">
        <v>2096</v>
      </c>
      <c r="H97" s="285" t="s">
        <v>2614</v>
      </c>
      <c r="I97" s="279" t="s">
        <v>3085</v>
      </c>
      <c r="J97" s="312">
        <v>2452321</v>
      </c>
      <c r="K97" s="280" t="s">
        <v>1464</v>
      </c>
    </row>
    <row r="98" spans="2:11" ht="42.75" x14ac:dyDescent="0.25">
      <c r="B98" s="281"/>
      <c r="C98" s="281"/>
      <c r="D98" s="281"/>
      <c r="E98" s="281"/>
      <c r="F98" s="285" t="s">
        <v>1555</v>
      </c>
      <c r="G98" s="279" t="s">
        <v>2096</v>
      </c>
      <c r="H98" s="285" t="s">
        <v>2614</v>
      </c>
      <c r="I98" s="279" t="s">
        <v>3086</v>
      </c>
      <c r="J98" s="312">
        <v>2433827</v>
      </c>
      <c r="K98" s="280" t="s">
        <v>1464</v>
      </c>
    </row>
    <row r="99" spans="2:11" ht="42.75" x14ac:dyDescent="0.25">
      <c r="B99" s="281"/>
      <c r="C99" s="281"/>
      <c r="D99" s="281"/>
      <c r="E99" s="281"/>
      <c r="F99" s="300" t="s">
        <v>1555</v>
      </c>
      <c r="G99" s="279" t="s">
        <v>2096</v>
      </c>
      <c r="H99" s="285" t="s">
        <v>2614</v>
      </c>
      <c r="I99" s="279" t="s">
        <v>3087</v>
      </c>
      <c r="J99" s="312">
        <v>2261092</v>
      </c>
      <c r="K99" s="280" t="s">
        <v>1464</v>
      </c>
    </row>
    <row r="100" spans="2:11" ht="42.75" x14ac:dyDescent="0.25">
      <c r="B100" s="281"/>
      <c r="C100" s="281"/>
      <c r="D100" s="281"/>
      <c r="E100" s="281"/>
      <c r="F100" s="285" t="s">
        <v>1555</v>
      </c>
      <c r="G100" s="279" t="s">
        <v>2096</v>
      </c>
      <c r="H100" s="285" t="s">
        <v>2614</v>
      </c>
      <c r="I100" s="279" t="s">
        <v>3088</v>
      </c>
      <c r="J100" s="312">
        <v>2253719</v>
      </c>
      <c r="K100" s="280" t="s">
        <v>1464</v>
      </c>
    </row>
    <row r="101" spans="2:11" ht="42.75" x14ac:dyDescent="0.25">
      <c r="B101" s="281"/>
      <c r="C101" s="281"/>
      <c r="D101" s="281"/>
      <c r="E101" s="281"/>
      <c r="F101" s="285" t="s">
        <v>1423</v>
      </c>
      <c r="G101" s="279" t="s">
        <v>3502</v>
      </c>
      <c r="H101" s="285" t="s">
        <v>2590</v>
      </c>
      <c r="I101" s="279" t="s">
        <v>2556</v>
      </c>
      <c r="J101" s="312">
        <v>2252488</v>
      </c>
      <c r="K101" s="280" t="s">
        <v>1464</v>
      </c>
    </row>
    <row r="102" spans="2:11" ht="42.75" x14ac:dyDescent="0.25">
      <c r="B102" s="281"/>
      <c r="C102" s="281"/>
      <c r="D102" s="281"/>
      <c r="E102" s="281"/>
      <c r="F102" s="285" t="s">
        <v>1555</v>
      </c>
      <c r="G102" s="103" t="s">
        <v>2096</v>
      </c>
      <c r="H102" s="285" t="s">
        <v>2614</v>
      </c>
      <c r="I102" s="279" t="s">
        <v>3089</v>
      </c>
      <c r="J102" s="312">
        <v>2105337</v>
      </c>
      <c r="K102" s="280" t="s">
        <v>1464</v>
      </c>
    </row>
    <row r="103" spans="2:11" ht="42.75" x14ac:dyDescent="0.25">
      <c r="B103" s="281"/>
      <c r="C103" s="281"/>
      <c r="D103" s="281"/>
      <c r="E103" s="281"/>
      <c r="F103" s="285" t="s">
        <v>1555</v>
      </c>
      <c r="G103" s="279" t="s">
        <v>2096</v>
      </c>
      <c r="H103" s="285" t="s">
        <v>2614</v>
      </c>
      <c r="I103" s="279" t="s">
        <v>3090</v>
      </c>
      <c r="J103" s="312">
        <v>2050000</v>
      </c>
      <c r="K103" s="280" t="s">
        <v>1464</v>
      </c>
    </row>
    <row r="104" spans="2:11" x14ac:dyDescent="0.25">
      <c r="B104" s="281"/>
      <c r="C104" s="281"/>
      <c r="D104" s="281"/>
      <c r="E104" s="281"/>
      <c r="F104" s="285" t="s">
        <v>1399</v>
      </c>
      <c r="G104" s="279" t="s">
        <v>3502</v>
      </c>
      <c r="H104" s="285" t="s">
        <v>3515</v>
      </c>
      <c r="I104" s="279" t="s">
        <v>2593</v>
      </c>
      <c r="J104" s="312">
        <v>2035821</v>
      </c>
      <c r="K104" s="280" t="s">
        <v>1464</v>
      </c>
    </row>
    <row r="105" spans="2:11" x14ac:dyDescent="0.25">
      <c r="B105" s="281"/>
      <c r="C105" s="281"/>
      <c r="D105" s="281"/>
      <c r="E105" s="281"/>
      <c r="F105" s="285" t="s">
        <v>1399</v>
      </c>
      <c r="G105" s="279" t="s">
        <v>3502</v>
      </c>
      <c r="H105" s="285" t="s">
        <v>3516</v>
      </c>
      <c r="I105" s="279" t="s">
        <v>2593</v>
      </c>
      <c r="J105" s="312">
        <v>2035821</v>
      </c>
      <c r="K105" s="280" t="s">
        <v>1464</v>
      </c>
    </row>
    <row r="106" spans="2:11" x14ac:dyDescent="0.25">
      <c r="B106" s="281"/>
      <c r="C106" s="281"/>
      <c r="D106" s="281"/>
      <c r="E106" s="281"/>
      <c r="F106" s="285" t="s">
        <v>1584</v>
      </c>
      <c r="G106" s="103" t="s">
        <v>2096</v>
      </c>
      <c r="H106" s="285" t="s">
        <v>2567</v>
      </c>
      <c r="I106" s="279" t="s">
        <v>2581</v>
      </c>
      <c r="J106" s="312">
        <v>1977152</v>
      </c>
      <c r="K106" s="280" t="s">
        <v>1464</v>
      </c>
    </row>
    <row r="107" spans="2:11" ht="42.75" x14ac:dyDescent="0.25">
      <c r="B107" s="281"/>
      <c r="C107" s="281"/>
      <c r="D107" s="281"/>
      <c r="E107" s="281"/>
      <c r="F107" s="285" t="s">
        <v>1555</v>
      </c>
      <c r="G107" s="279" t="s">
        <v>2096</v>
      </c>
      <c r="H107" s="285" t="s">
        <v>2614</v>
      </c>
      <c r="I107" s="279" t="s">
        <v>3091</v>
      </c>
      <c r="J107" s="312">
        <v>1958333</v>
      </c>
      <c r="K107" s="280" t="s">
        <v>1464</v>
      </c>
    </row>
    <row r="108" spans="2:11" x14ac:dyDescent="0.25">
      <c r="B108" s="281"/>
      <c r="C108" s="281"/>
      <c r="D108" s="281"/>
      <c r="E108" s="281"/>
      <c r="F108" s="300" t="s">
        <v>1584</v>
      </c>
      <c r="G108" s="279" t="s">
        <v>2096</v>
      </c>
      <c r="H108" s="285" t="s">
        <v>2567</v>
      </c>
      <c r="I108" s="279" t="s">
        <v>3092</v>
      </c>
      <c r="J108" s="312">
        <v>1919981</v>
      </c>
      <c r="K108" s="280" t="s">
        <v>1464</v>
      </c>
    </row>
    <row r="109" spans="2:11" ht="42.75" x14ac:dyDescent="0.25">
      <c r="B109" s="281"/>
      <c r="C109" s="281"/>
      <c r="D109" s="281"/>
      <c r="E109" s="281"/>
      <c r="F109" s="285" t="s">
        <v>1584</v>
      </c>
      <c r="G109" s="279" t="s">
        <v>2096</v>
      </c>
      <c r="H109" s="285" t="s">
        <v>2603</v>
      </c>
      <c r="I109" s="279" t="s">
        <v>2593</v>
      </c>
      <c r="J109" s="312">
        <v>1657913</v>
      </c>
      <c r="K109" s="280" t="s">
        <v>1464</v>
      </c>
    </row>
    <row r="110" spans="2:11" ht="28.5" x14ac:dyDescent="0.25">
      <c r="B110" s="281"/>
      <c r="C110" s="281"/>
      <c r="D110" s="281"/>
      <c r="E110" s="281"/>
      <c r="F110" s="285" t="s">
        <v>1584</v>
      </c>
      <c r="G110" s="279" t="s">
        <v>3502</v>
      </c>
      <c r="H110" s="285" t="s">
        <v>2596</v>
      </c>
      <c r="I110" s="279" t="s">
        <v>3083</v>
      </c>
      <c r="J110" s="312">
        <v>1653321</v>
      </c>
      <c r="K110" s="280" t="s">
        <v>1464</v>
      </c>
    </row>
    <row r="111" spans="2:11" ht="28.5" x14ac:dyDescent="0.25">
      <c r="B111" s="281"/>
      <c r="C111" s="281"/>
      <c r="D111" s="281"/>
      <c r="E111" s="281"/>
      <c r="F111" s="285" t="s">
        <v>1423</v>
      </c>
      <c r="G111" s="279" t="s">
        <v>3502</v>
      </c>
      <c r="H111" s="285" t="s">
        <v>2589</v>
      </c>
      <c r="I111" s="279" t="s">
        <v>3083</v>
      </c>
      <c r="J111" s="312">
        <v>1261304</v>
      </c>
      <c r="K111" s="280" t="s">
        <v>1464</v>
      </c>
    </row>
    <row r="112" spans="2:11" ht="28.5" x14ac:dyDescent="0.25">
      <c r="B112" s="281"/>
      <c r="C112" s="281"/>
      <c r="D112" s="281"/>
      <c r="E112" s="281"/>
      <c r="F112" s="285" t="s">
        <v>1584</v>
      </c>
      <c r="G112" s="279" t="s">
        <v>2096</v>
      </c>
      <c r="H112" s="285" t="s">
        <v>2610</v>
      </c>
      <c r="I112" s="279" t="s">
        <v>2617</v>
      </c>
      <c r="J112" s="312">
        <v>1247600</v>
      </c>
      <c r="K112" s="280" t="s">
        <v>1464</v>
      </c>
    </row>
    <row r="113" spans="2:11" ht="28.5" x14ac:dyDescent="0.25">
      <c r="B113" s="281"/>
      <c r="C113" s="281"/>
      <c r="D113" s="281"/>
      <c r="E113" s="281"/>
      <c r="F113" s="285" t="s">
        <v>1445</v>
      </c>
      <c r="G113" s="279" t="s">
        <v>2096</v>
      </c>
      <c r="H113" s="285" t="s">
        <v>2595</v>
      </c>
      <c r="I113" s="279" t="s">
        <v>2593</v>
      </c>
      <c r="J113" s="312">
        <v>1244974</v>
      </c>
      <c r="K113" s="280" t="s">
        <v>1464</v>
      </c>
    </row>
    <row r="114" spans="2:11" ht="42.75" x14ac:dyDescent="0.25">
      <c r="B114" s="281"/>
      <c r="C114" s="281"/>
      <c r="D114" s="281"/>
      <c r="E114" s="281"/>
      <c r="F114" s="285" t="s">
        <v>1555</v>
      </c>
      <c r="G114" s="279" t="s">
        <v>2096</v>
      </c>
      <c r="H114" s="285" t="s">
        <v>2614</v>
      </c>
      <c r="I114" s="279" t="s">
        <v>3093</v>
      </c>
      <c r="J114" s="312">
        <v>1201829</v>
      </c>
      <c r="K114" s="280" t="s">
        <v>1464</v>
      </c>
    </row>
    <row r="115" spans="2:11" ht="42.75" x14ac:dyDescent="0.25">
      <c r="B115" s="281"/>
      <c r="C115" s="281"/>
      <c r="D115" s="281"/>
      <c r="E115" s="281"/>
      <c r="F115" s="285" t="s">
        <v>1555</v>
      </c>
      <c r="G115" s="279" t="s">
        <v>2096</v>
      </c>
      <c r="H115" s="285" t="s">
        <v>2614</v>
      </c>
      <c r="I115" s="279" t="s">
        <v>3094</v>
      </c>
      <c r="J115" s="312">
        <v>1147976</v>
      </c>
      <c r="K115" s="280" t="s">
        <v>1464</v>
      </c>
    </row>
    <row r="116" spans="2:11" ht="42.75" x14ac:dyDescent="0.25">
      <c r="B116" s="281"/>
      <c r="C116" s="281"/>
      <c r="D116" s="281"/>
      <c r="E116" s="281"/>
      <c r="F116" s="285" t="s">
        <v>1555</v>
      </c>
      <c r="G116" s="279" t="s">
        <v>2096</v>
      </c>
      <c r="H116" s="285" t="s">
        <v>2614</v>
      </c>
      <c r="I116" s="279" t="s">
        <v>3521</v>
      </c>
      <c r="J116" s="312">
        <v>1053675</v>
      </c>
      <c r="K116" s="280" t="s">
        <v>1464</v>
      </c>
    </row>
    <row r="117" spans="2:11" ht="28.5" x14ac:dyDescent="0.25">
      <c r="B117" s="281"/>
      <c r="C117" s="281"/>
      <c r="D117" s="281"/>
      <c r="E117" s="281"/>
      <c r="F117" s="285" t="s">
        <v>1584</v>
      </c>
      <c r="G117" s="279" t="s">
        <v>2096</v>
      </c>
      <c r="H117" s="285" t="s">
        <v>2629</v>
      </c>
      <c r="I117" s="279" t="s">
        <v>2632</v>
      </c>
      <c r="J117" s="312">
        <v>1040000</v>
      </c>
      <c r="K117" s="280" t="s">
        <v>1464</v>
      </c>
    </row>
    <row r="118" spans="2:11" ht="42.75" x14ac:dyDescent="0.25">
      <c r="B118" s="281"/>
      <c r="C118" s="281"/>
      <c r="D118" s="281"/>
      <c r="E118" s="281"/>
      <c r="F118" s="285" t="s">
        <v>1555</v>
      </c>
      <c r="G118" s="279" t="s">
        <v>2096</v>
      </c>
      <c r="H118" s="285" t="s">
        <v>2614</v>
      </c>
      <c r="I118" s="279" t="s">
        <v>3522</v>
      </c>
      <c r="J118" s="312">
        <v>1000000</v>
      </c>
      <c r="K118" s="280" t="s">
        <v>1464</v>
      </c>
    </row>
    <row r="119" spans="2:11" ht="42.75" x14ac:dyDescent="0.25">
      <c r="B119" s="281"/>
      <c r="C119" s="281"/>
      <c r="D119" s="281"/>
      <c r="E119" s="281"/>
      <c r="F119" s="285" t="s">
        <v>1555</v>
      </c>
      <c r="G119" s="279" t="s">
        <v>2096</v>
      </c>
      <c r="H119" s="285" t="s">
        <v>2614</v>
      </c>
      <c r="I119" s="279" t="s">
        <v>3528</v>
      </c>
      <c r="J119" s="312">
        <v>1000000</v>
      </c>
      <c r="K119" s="280" t="s">
        <v>1464</v>
      </c>
    </row>
    <row r="120" spans="2:11" ht="42.75" x14ac:dyDescent="0.25">
      <c r="B120" s="281"/>
      <c r="C120" s="281"/>
      <c r="D120" s="281"/>
      <c r="E120" s="281"/>
      <c r="F120" s="285" t="s">
        <v>1555</v>
      </c>
      <c r="G120" s="279" t="s">
        <v>2096</v>
      </c>
      <c r="H120" s="285" t="s">
        <v>2619</v>
      </c>
      <c r="I120" s="279" t="s">
        <v>2617</v>
      </c>
      <c r="J120" s="312">
        <v>941941</v>
      </c>
      <c r="K120" s="280" t="s">
        <v>1464</v>
      </c>
    </row>
    <row r="121" spans="2:11" ht="42.75" x14ac:dyDescent="0.25">
      <c r="B121" s="281"/>
      <c r="C121" s="281"/>
      <c r="D121" s="281"/>
      <c r="E121" s="281"/>
      <c r="F121" s="285" t="s">
        <v>1421</v>
      </c>
      <c r="G121" s="279" t="s">
        <v>2096</v>
      </c>
      <c r="H121" s="285" t="s">
        <v>2575</v>
      </c>
      <c r="I121" s="279" t="s">
        <v>2632</v>
      </c>
      <c r="J121" s="312">
        <v>908987</v>
      </c>
      <c r="K121" s="280" t="s">
        <v>1464</v>
      </c>
    </row>
    <row r="122" spans="2:11" ht="28.5" x14ac:dyDescent="0.25">
      <c r="B122" s="281"/>
      <c r="C122" s="281"/>
      <c r="D122" s="281"/>
      <c r="E122" s="281"/>
      <c r="F122" s="285" t="s">
        <v>1584</v>
      </c>
      <c r="G122" s="279" t="s">
        <v>2096</v>
      </c>
      <c r="H122" s="285" t="s">
        <v>2629</v>
      </c>
      <c r="I122" s="279" t="s">
        <v>2640</v>
      </c>
      <c r="J122" s="312">
        <v>899971</v>
      </c>
      <c r="K122" s="280" t="s">
        <v>1464</v>
      </c>
    </row>
    <row r="123" spans="2:11" ht="42.75" x14ac:dyDescent="0.25">
      <c r="B123" s="281"/>
      <c r="C123" s="281"/>
      <c r="D123" s="281"/>
      <c r="E123" s="281"/>
      <c r="F123" s="285" t="s">
        <v>1555</v>
      </c>
      <c r="G123" s="279" t="s">
        <v>2096</v>
      </c>
      <c r="H123" s="285" t="s">
        <v>2614</v>
      </c>
      <c r="I123" s="279" t="s">
        <v>3098</v>
      </c>
      <c r="J123" s="312">
        <v>837968</v>
      </c>
      <c r="K123" s="280" t="s">
        <v>1464</v>
      </c>
    </row>
    <row r="124" spans="2:11" x14ac:dyDescent="0.25">
      <c r="B124" s="282" t="str">
        <f>IFERROR(VLOOKUP(Government_revenues_table[[#This Row],[Classification SFP]],Table6_GFS_codes_classification[],COLUMNS($F:F)+3,FALSE),"Do not enter data")</f>
        <v>Autre revenu (14E)</v>
      </c>
      <c r="C124" s="282" t="str">
        <f>IFERROR(VLOOKUP(Government_revenues_table[[#This Row],[Classification SFP]],Table6_GFS_codes_classification[],COLUMNS($F:G)+3,FALSE),"Do not enter data")</f>
        <v>Revenu dégagé de la propriété (141E)</v>
      </c>
      <c r="D124" s="282" t="str">
        <f>IFERROR(VLOOKUP(Government_revenues_table[[#This Row],[Classification SFP]],Table6_GFS_codes_classification[],COLUMNS($F:H)+3,FALSE),"Do not enter data")</f>
        <v>Loyers (1415E)</v>
      </c>
      <c r="E124" s="282" t="str">
        <f>IFERROR(VLOOKUP(Government_revenues_table[[#This Row],[Classification SFP]],Table6_GFS_codes_classification[],COLUMNS($F:I)+3,FALSE),"Do not enter data")</f>
        <v>Redevances (1415E1)</v>
      </c>
      <c r="F124" s="285" t="s">
        <v>1584</v>
      </c>
      <c r="G124" s="103" t="s">
        <v>2096</v>
      </c>
      <c r="H124" s="285" t="s">
        <v>2567</v>
      </c>
      <c r="I124" s="279" t="s">
        <v>2579</v>
      </c>
      <c r="J124" s="312">
        <v>821771</v>
      </c>
      <c r="K124" s="280" t="s">
        <v>1464</v>
      </c>
    </row>
    <row r="125" spans="2:11" ht="42.75" x14ac:dyDescent="0.25">
      <c r="B125" s="281"/>
      <c r="C125" s="281"/>
      <c r="D125" s="281"/>
      <c r="E125" s="281"/>
      <c r="F125" s="285" t="s">
        <v>1555</v>
      </c>
      <c r="G125" s="279" t="s">
        <v>2096</v>
      </c>
      <c r="H125" s="285" t="s">
        <v>2614</v>
      </c>
      <c r="I125" s="279" t="s">
        <v>3099</v>
      </c>
      <c r="J125" s="312">
        <v>805247</v>
      </c>
      <c r="K125" s="280" t="s">
        <v>1464</v>
      </c>
    </row>
    <row r="126" spans="2:11" x14ac:dyDescent="0.25">
      <c r="B126" s="281"/>
      <c r="C126" s="281"/>
      <c r="D126" s="281"/>
      <c r="E126" s="281"/>
      <c r="F126" s="285" t="s">
        <v>1584</v>
      </c>
      <c r="G126" s="279" t="s">
        <v>3502</v>
      </c>
      <c r="H126" s="285" t="s">
        <v>3520</v>
      </c>
      <c r="I126" s="279" t="s">
        <v>3083</v>
      </c>
      <c r="J126" s="312">
        <v>743548</v>
      </c>
      <c r="K126" s="280" t="s">
        <v>1464</v>
      </c>
    </row>
    <row r="127" spans="2:11" ht="42.75" x14ac:dyDescent="0.25">
      <c r="B127" s="281"/>
      <c r="C127" s="281"/>
      <c r="D127" s="281"/>
      <c r="E127" s="281"/>
      <c r="F127" s="300" t="s">
        <v>1555</v>
      </c>
      <c r="G127" s="279" t="s">
        <v>2096</v>
      </c>
      <c r="H127" s="285" t="s">
        <v>3505</v>
      </c>
      <c r="I127" s="279" t="s">
        <v>2641</v>
      </c>
      <c r="J127" s="312">
        <v>720000</v>
      </c>
      <c r="K127" s="280" t="s">
        <v>1464</v>
      </c>
    </row>
    <row r="128" spans="2:11" x14ac:dyDescent="0.25">
      <c r="B128" s="281"/>
      <c r="C128" s="281"/>
      <c r="D128" s="281"/>
      <c r="E128" s="281"/>
      <c r="F128" s="285" t="s">
        <v>1584</v>
      </c>
      <c r="G128" s="279" t="s">
        <v>2096</v>
      </c>
      <c r="H128" s="285" t="s">
        <v>2567</v>
      </c>
      <c r="I128" s="279" t="s">
        <v>2578</v>
      </c>
      <c r="J128" s="312">
        <v>678922</v>
      </c>
      <c r="K128" s="280" t="s">
        <v>1464</v>
      </c>
    </row>
    <row r="129" spans="2:11" x14ac:dyDescent="0.25">
      <c r="B129" s="281"/>
      <c r="C129" s="281"/>
      <c r="D129" s="281"/>
      <c r="E129" s="281"/>
      <c r="F129" s="285" t="s">
        <v>1584</v>
      </c>
      <c r="G129" s="279" t="s">
        <v>2096</v>
      </c>
      <c r="H129" s="285" t="s">
        <v>2567</v>
      </c>
      <c r="I129" s="279" t="s">
        <v>2639</v>
      </c>
      <c r="J129" s="312">
        <v>645672</v>
      </c>
      <c r="K129" s="280" t="s">
        <v>1464</v>
      </c>
    </row>
    <row r="130" spans="2:11" ht="28.5" x14ac:dyDescent="0.25">
      <c r="B130" s="281"/>
      <c r="C130" s="281"/>
      <c r="D130" s="281"/>
      <c r="E130" s="281"/>
      <c r="F130" s="285" t="s">
        <v>1584</v>
      </c>
      <c r="G130" s="279" t="s">
        <v>2096</v>
      </c>
      <c r="H130" s="285" t="s">
        <v>2610</v>
      </c>
      <c r="I130" s="279" t="s">
        <v>2623</v>
      </c>
      <c r="J130" s="312">
        <v>615484</v>
      </c>
      <c r="K130" s="280" t="s">
        <v>1464</v>
      </c>
    </row>
    <row r="131" spans="2:11" ht="42.75" x14ac:dyDescent="0.25">
      <c r="B131" s="282" t="str">
        <f>IFERROR(VLOOKUP(Government_revenues_table[[#This Row],[Classification SFP]],Table6_GFS_codes_classification[],COLUMNS($F:F)+3,FALSE),"Do not enter data")</f>
        <v>Impôts (11E)</v>
      </c>
      <c r="C131" s="282" t="str">
        <f>IFERROR(VLOOKUP(Government_revenues_table[[#This Row],[Classification SFP]],Table6_GFS_codes_classification[],COLUMNS($F:G)+3,FALSE),"Do not enter data")</f>
        <v>Autres impôts payés par les entreprises exploitant des ressources naturelles (116E)</v>
      </c>
      <c r="D131" s="282" t="str">
        <f>IFERROR(VLOOKUP(Government_revenues_table[[#This Row],[Classification SFP]],Table6_GFS_codes_classification[],COLUMNS($F:H)+3,FALSE),"Do not enter data")</f>
        <v>Autres impôts payés par les entreprises exploitant des ressources naturelles (116E)</v>
      </c>
      <c r="E131" s="282" t="str">
        <f>IFERROR(VLOOKUP(Government_revenues_table[[#This Row],[Classification SFP]],Table6_GFS_codes_classification[],COLUMNS($F:I)+3,FALSE),"Do not enter data")</f>
        <v>Autres impôts payés par les entreprises exploitant des ressources naturelles (116E)</v>
      </c>
      <c r="F131" s="300" t="s">
        <v>1555</v>
      </c>
      <c r="G131" s="103" t="s">
        <v>2096</v>
      </c>
      <c r="H131" s="285" t="s">
        <v>2614</v>
      </c>
      <c r="I131" s="279" t="s">
        <v>3101</v>
      </c>
      <c r="J131" s="312">
        <v>600000</v>
      </c>
      <c r="K131" s="280" t="s">
        <v>1464</v>
      </c>
    </row>
    <row r="132" spans="2:11" ht="42.75" x14ac:dyDescent="0.25">
      <c r="B132" s="281"/>
      <c r="C132" s="281"/>
      <c r="D132" s="281"/>
      <c r="E132" s="281"/>
      <c r="F132" s="285" t="s">
        <v>1555</v>
      </c>
      <c r="G132" s="279" t="s">
        <v>2096</v>
      </c>
      <c r="H132" s="285" t="s">
        <v>2614</v>
      </c>
      <c r="I132" s="279" t="s">
        <v>3100</v>
      </c>
      <c r="J132" s="312">
        <v>600000</v>
      </c>
      <c r="K132" s="280" t="s">
        <v>1464</v>
      </c>
    </row>
    <row r="133" spans="2:11" ht="42.75" x14ac:dyDescent="0.25">
      <c r="B133" s="281"/>
      <c r="C133" s="281"/>
      <c r="D133" s="281"/>
      <c r="E133" s="281"/>
      <c r="F133" s="285" t="s">
        <v>1555</v>
      </c>
      <c r="G133" s="279" t="s">
        <v>3502</v>
      </c>
      <c r="H133" s="285" t="s">
        <v>2559</v>
      </c>
      <c r="I133" s="279" t="s">
        <v>2558</v>
      </c>
      <c r="J133" s="312">
        <v>600000</v>
      </c>
      <c r="K133" s="280" t="s">
        <v>1464</v>
      </c>
    </row>
    <row r="134" spans="2:11" ht="28.5" x14ac:dyDescent="0.25">
      <c r="B134" s="282" t="str">
        <f>IFERROR(VLOOKUP(Government_revenues_table[[#This Row],[Classification SFP]],Table6_GFS_codes_classification[],COLUMNS($F:F)+3,FALSE),"Do not enter data")</f>
        <v>Autre revenu (14E)</v>
      </c>
      <c r="C134" s="282" t="str">
        <f>IFERROR(VLOOKUP(Government_revenues_table[[#This Row],[Classification SFP]],Table6_GFS_codes_classification[],COLUMNS($F:G)+3,FALSE),"Do not enter data")</f>
        <v>Revenu dégagé de la propriété (141E)</v>
      </c>
      <c r="D134" s="282" t="str">
        <f>IFERROR(VLOOKUP(Government_revenues_table[[#This Row],[Classification SFP]],Table6_GFS_codes_classification[],COLUMNS($F:H)+3,FALSE),"Do not enter data")</f>
        <v>Loyers (1415E)</v>
      </c>
      <c r="E134" s="282" t="str">
        <f>IFERROR(VLOOKUP(Government_revenues_table[[#This Row],[Classification SFP]],Table6_GFS_codes_classification[],COLUMNS($F:I)+3,FALSE),"Do not enter data")</f>
        <v>Redevances (1415E1)</v>
      </c>
      <c r="F134" s="285" t="s">
        <v>1584</v>
      </c>
      <c r="G134" s="103" t="s">
        <v>2096</v>
      </c>
      <c r="H134" s="285" t="s">
        <v>2612</v>
      </c>
      <c r="I134" s="279" t="s">
        <v>2622</v>
      </c>
      <c r="J134" s="312">
        <v>574283</v>
      </c>
      <c r="K134" s="280" t="s">
        <v>1464</v>
      </c>
    </row>
    <row r="135" spans="2:11" x14ac:dyDescent="0.25">
      <c r="B135" s="281"/>
      <c r="C135" s="281"/>
      <c r="D135" s="281"/>
      <c r="E135" s="281"/>
      <c r="F135" s="285" t="s">
        <v>1584</v>
      </c>
      <c r="G135" s="279" t="s">
        <v>2096</v>
      </c>
      <c r="H135" s="285" t="s">
        <v>2567</v>
      </c>
      <c r="I135" s="279" t="s">
        <v>2569</v>
      </c>
      <c r="J135" s="312">
        <v>516541</v>
      </c>
      <c r="K135" s="280" t="s">
        <v>1464</v>
      </c>
    </row>
    <row r="136" spans="2:11" ht="42.75" x14ac:dyDescent="0.25">
      <c r="B136" s="281"/>
      <c r="C136" s="281"/>
      <c r="D136" s="281"/>
      <c r="E136" s="281"/>
      <c r="F136" s="300" t="s">
        <v>1555</v>
      </c>
      <c r="G136" s="279" t="s">
        <v>2096</v>
      </c>
      <c r="H136" s="285" t="s">
        <v>2614</v>
      </c>
      <c r="I136" s="279" t="s">
        <v>3104</v>
      </c>
      <c r="J136" s="312">
        <v>500000</v>
      </c>
      <c r="K136" s="280" t="s">
        <v>1464</v>
      </c>
    </row>
    <row r="137" spans="2:11" ht="42.75" x14ac:dyDescent="0.25">
      <c r="B137" s="281"/>
      <c r="C137" s="281"/>
      <c r="D137" s="281"/>
      <c r="E137" s="281"/>
      <c r="F137" s="285" t="s">
        <v>1555</v>
      </c>
      <c r="G137" s="279" t="s">
        <v>2096</v>
      </c>
      <c r="H137" s="285" t="s">
        <v>2614</v>
      </c>
      <c r="I137" s="279" t="s">
        <v>3103</v>
      </c>
      <c r="J137" s="312">
        <v>500000</v>
      </c>
      <c r="K137" s="280" t="s">
        <v>1464</v>
      </c>
    </row>
    <row r="138" spans="2:11" ht="28.5" x14ac:dyDescent="0.25">
      <c r="B138" s="281"/>
      <c r="C138" s="281"/>
      <c r="D138" s="281"/>
      <c r="E138" s="281"/>
      <c r="F138" s="285" t="s">
        <v>1584</v>
      </c>
      <c r="G138" s="279" t="s">
        <v>2096</v>
      </c>
      <c r="H138" s="285" t="s">
        <v>2629</v>
      </c>
      <c r="I138" s="279" t="s">
        <v>2572</v>
      </c>
      <c r="J138" s="312">
        <v>500000</v>
      </c>
      <c r="K138" s="280" t="s">
        <v>1464</v>
      </c>
    </row>
    <row r="139" spans="2:11" ht="42.75" x14ac:dyDescent="0.25">
      <c r="B139" s="281"/>
      <c r="C139" s="281"/>
      <c r="D139" s="281"/>
      <c r="E139" s="281"/>
      <c r="F139" s="300" t="s">
        <v>1421</v>
      </c>
      <c r="G139" s="279" t="s">
        <v>2096</v>
      </c>
      <c r="H139" s="285" t="s">
        <v>2575</v>
      </c>
      <c r="I139" s="279" t="s">
        <v>2640</v>
      </c>
      <c r="J139" s="312">
        <v>495400</v>
      </c>
      <c r="K139" s="280" t="s">
        <v>1464</v>
      </c>
    </row>
    <row r="140" spans="2:11" x14ac:dyDescent="0.25">
      <c r="B140" s="281"/>
      <c r="C140" s="281"/>
      <c r="D140" s="281"/>
      <c r="E140" s="281"/>
      <c r="F140" s="285" t="s">
        <v>1584</v>
      </c>
      <c r="G140" s="279" t="s">
        <v>2096</v>
      </c>
      <c r="H140" s="285" t="s">
        <v>2567</v>
      </c>
      <c r="I140" s="279" t="s">
        <v>2571</v>
      </c>
      <c r="J140" s="312">
        <v>451971</v>
      </c>
      <c r="K140" s="280" t="s">
        <v>1464</v>
      </c>
    </row>
    <row r="141" spans="2:11" ht="28.5" x14ac:dyDescent="0.25">
      <c r="B141" s="281" t="str">
        <f>IFERROR(VLOOKUP(Government_revenues_table[[#This Row],[Classification SFP]],Table6_GFS_codes_classification[],COLUMNS($F:F)+3,FALSE),"Do not enter data")</f>
        <v>Autre revenu (14E)</v>
      </c>
      <c r="C141" s="281" t="str">
        <f>IFERROR(VLOOKUP(Government_revenues_table[[#This Row],[Classification SFP]],Table6_GFS_codes_classification[],COLUMNS($F:G)+3,FALSE),"Do not enter data")</f>
        <v>Revenu dégagé de la propriété (141E)</v>
      </c>
      <c r="D141" s="281" t="str">
        <f>IFERROR(VLOOKUP(Government_revenues_table[[#This Row],[Classification SFP]],Table6_GFS_codes_classification[],COLUMNS($F:H)+3,FALSE),"Do not enter data")</f>
        <v>Loyers (1415E)</v>
      </c>
      <c r="E141" s="281" t="str">
        <f>IFERROR(VLOOKUP(Government_revenues_table[[#This Row],[Classification SFP]],Table6_GFS_codes_classification[],COLUMNS($F:I)+3,FALSE),"Do not enter data")</f>
        <v>Primes (1415E2)</v>
      </c>
      <c r="F141" s="300" t="s">
        <v>1417</v>
      </c>
      <c r="G141" s="103" t="s">
        <v>2096</v>
      </c>
      <c r="H141" s="285" t="s">
        <v>2627</v>
      </c>
      <c r="I141" s="279" t="s">
        <v>2632</v>
      </c>
      <c r="J141" s="312">
        <v>445000</v>
      </c>
      <c r="K141" s="280" t="s">
        <v>1464</v>
      </c>
    </row>
    <row r="142" spans="2:11" ht="42.75" x14ac:dyDescent="0.25">
      <c r="B142" s="281"/>
      <c r="C142" s="281"/>
      <c r="D142" s="281"/>
      <c r="E142" s="281"/>
      <c r="F142" s="285" t="s">
        <v>1555</v>
      </c>
      <c r="G142" s="103" t="s">
        <v>2096</v>
      </c>
      <c r="H142" s="285" t="s">
        <v>2614</v>
      </c>
      <c r="I142" s="279" t="s">
        <v>3526</v>
      </c>
      <c r="J142" s="312">
        <v>423204</v>
      </c>
      <c r="K142" s="280" t="s">
        <v>1464</v>
      </c>
    </row>
    <row r="143" spans="2:11" ht="42.75" x14ac:dyDescent="0.25">
      <c r="B143" s="281"/>
      <c r="C143" s="281"/>
      <c r="D143" s="281"/>
      <c r="E143" s="281"/>
      <c r="F143" s="285" t="s">
        <v>1555</v>
      </c>
      <c r="G143" s="279" t="s">
        <v>2096</v>
      </c>
      <c r="H143" s="285" t="s">
        <v>2620</v>
      </c>
      <c r="I143" s="279" t="s">
        <v>2622</v>
      </c>
      <c r="J143" s="312">
        <v>402018</v>
      </c>
      <c r="K143" s="280" t="s">
        <v>1464</v>
      </c>
    </row>
    <row r="144" spans="2:11" ht="42.75" x14ac:dyDescent="0.25">
      <c r="B144" s="282" t="str">
        <f>IFERROR(VLOOKUP(Government_revenues_table[[#This Row],[Classification SFP]],Table6_GFS_codes_classification[],COLUMNS($F:F)+3,FALSE),"Do not enter data")</f>
        <v>Impôts (11E)</v>
      </c>
      <c r="C144" s="282" t="str">
        <f>IFERROR(VLOOKUP(Government_revenues_table[[#This Row],[Classification SFP]],Table6_GFS_codes_classification[],COLUMNS($F:G)+3,FALSE),"Do not enter data")</f>
        <v>Autres impôts payés par les entreprises exploitant des ressources naturelles (116E)</v>
      </c>
      <c r="D144" s="282" t="str">
        <f>IFERROR(VLOOKUP(Government_revenues_table[[#This Row],[Classification SFP]],Table6_GFS_codes_classification[],COLUMNS($F:H)+3,FALSE),"Do not enter data")</f>
        <v>Autres impôts payés par les entreprises exploitant des ressources naturelles (116E)</v>
      </c>
      <c r="E144" s="282" t="str">
        <f>IFERROR(VLOOKUP(Government_revenues_table[[#This Row],[Classification SFP]],Table6_GFS_codes_classification[],COLUMNS($F:I)+3,FALSE),"Do not enter data")</f>
        <v>Autres impôts payés par les entreprises exploitant des ressources naturelles (116E)</v>
      </c>
      <c r="F144" s="300" t="s">
        <v>1555</v>
      </c>
      <c r="G144" s="103" t="s">
        <v>2096</v>
      </c>
      <c r="H144" s="285" t="s">
        <v>2614</v>
      </c>
      <c r="I144" s="279" t="s">
        <v>3106</v>
      </c>
      <c r="J144" s="312">
        <v>400000</v>
      </c>
      <c r="K144" s="280" t="s">
        <v>1464</v>
      </c>
    </row>
    <row r="145" spans="2:11" x14ac:dyDescent="0.25">
      <c r="B145" s="281"/>
      <c r="C145" s="281"/>
      <c r="D145" s="281"/>
      <c r="E145" s="281"/>
      <c r="F145" s="285" t="s">
        <v>1584</v>
      </c>
      <c r="G145" s="279" t="s">
        <v>2096</v>
      </c>
      <c r="H145" s="285" t="s">
        <v>2567</v>
      </c>
      <c r="I145" s="279" t="s">
        <v>3107</v>
      </c>
      <c r="J145" s="312">
        <v>396211</v>
      </c>
      <c r="K145" s="280" t="s">
        <v>1464</v>
      </c>
    </row>
    <row r="146" spans="2:11" x14ac:dyDescent="0.25">
      <c r="B146" s="281"/>
      <c r="C146" s="281"/>
      <c r="D146" s="281"/>
      <c r="E146" s="281"/>
      <c r="F146" s="285" t="s">
        <v>1584</v>
      </c>
      <c r="G146" s="279" t="s">
        <v>3502</v>
      </c>
      <c r="H146" s="285" t="s">
        <v>2597</v>
      </c>
      <c r="I146" s="279" t="s">
        <v>3083</v>
      </c>
      <c r="J146" s="312">
        <v>389758</v>
      </c>
      <c r="K146" s="280" t="s">
        <v>1464</v>
      </c>
    </row>
    <row r="147" spans="2:11" ht="28.5" x14ac:dyDescent="0.25">
      <c r="B147" s="281"/>
      <c r="C147" s="281"/>
      <c r="D147" s="281"/>
      <c r="E147" s="281"/>
      <c r="F147" s="285" t="s">
        <v>1417</v>
      </c>
      <c r="G147" s="279" t="s">
        <v>2096</v>
      </c>
      <c r="H147" s="285" t="s">
        <v>2627</v>
      </c>
      <c r="I147" s="279" t="s">
        <v>2640</v>
      </c>
      <c r="J147" s="312">
        <v>380000</v>
      </c>
      <c r="K147" s="280" t="s">
        <v>1464</v>
      </c>
    </row>
    <row r="148" spans="2:11" x14ac:dyDescent="0.25">
      <c r="B148" s="281"/>
      <c r="C148" s="281"/>
      <c r="D148" s="281"/>
      <c r="E148" s="281"/>
      <c r="F148" s="285" t="s">
        <v>1584</v>
      </c>
      <c r="G148" s="279" t="s">
        <v>2096</v>
      </c>
      <c r="H148" s="285" t="s">
        <v>2567</v>
      </c>
      <c r="I148" s="279" t="s">
        <v>2570</v>
      </c>
      <c r="J148" s="312">
        <v>357156</v>
      </c>
      <c r="K148" s="280" t="s">
        <v>1464</v>
      </c>
    </row>
    <row r="149" spans="2:11" ht="28.5" x14ac:dyDescent="0.25">
      <c r="B149" s="281"/>
      <c r="C149" s="281"/>
      <c r="D149" s="281"/>
      <c r="E149" s="281"/>
      <c r="F149" s="300" t="s">
        <v>2527</v>
      </c>
      <c r="G149" s="279" t="s">
        <v>2096</v>
      </c>
      <c r="H149" s="285" t="s">
        <v>2631</v>
      </c>
      <c r="I149" s="279" t="s">
        <v>2632</v>
      </c>
      <c r="J149" s="312">
        <v>350000</v>
      </c>
      <c r="K149" s="280" t="s">
        <v>1464</v>
      </c>
    </row>
    <row r="150" spans="2:11" ht="28.5" x14ac:dyDescent="0.25">
      <c r="B150" s="281"/>
      <c r="C150" s="281"/>
      <c r="D150" s="281"/>
      <c r="E150" s="281"/>
      <c r="F150" s="285" t="s">
        <v>1584</v>
      </c>
      <c r="G150" s="279" t="s">
        <v>2096</v>
      </c>
      <c r="H150" s="285" t="s">
        <v>2610</v>
      </c>
      <c r="I150" s="279" t="s">
        <v>3102</v>
      </c>
      <c r="J150" s="312">
        <v>305980</v>
      </c>
      <c r="K150" s="280" t="s">
        <v>1464</v>
      </c>
    </row>
    <row r="151" spans="2:11" ht="28.5" x14ac:dyDescent="0.25">
      <c r="B151" s="281"/>
      <c r="C151" s="281"/>
      <c r="D151" s="281"/>
      <c r="E151" s="281"/>
      <c r="F151" s="285" t="s">
        <v>2527</v>
      </c>
      <c r="G151" s="279" t="s">
        <v>2096</v>
      </c>
      <c r="H151" s="285" t="s">
        <v>2573</v>
      </c>
      <c r="I151" s="279" t="s">
        <v>2572</v>
      </c>
      <c r="J151" s="312">
        <v>300000</v>
      </c>
      <c r="K151" s="280" t="s">
        <v>1464</v>
      </c>
    </row>
    <row r="152" spans="2:11" ht="28.5" x14ac:dyDescent="0.25">
      <c r="B152" s="281"/>
      <c r="C152" s="281"/>
      <c r="D152" s="281"/>
      <c r="E152" s="281"/>
      <c r="F152" s="285" t="s">
        <v>1432</v>
      </c>
      <c r="G152" s="279" t="s">
        <v>2096</v>
      </c>
      <c r="H152" s="285" t="s">
        <v>2611</v>
      </c>
      <c r="I152" s="279" t="s">
        <v>2617</v>
      </c>
      <c r="J152" s="312">
        <v>289744</v>
      </c>
      <c r="K152" s="280" t="s">
        <v>1464</v>
      </c>
    </row>
    <row r="153" spans="2:11" ht="42.75" x14ac:dyDescent="0.25">
      <c r="B153" s="281"/>
      <c r="C153" s="281"/>
      <c r="D153" s="281"/>
      <c r="E153" s="281"/>
      <c r="F153" s="300" t="s">
        <v>1555</v>
      </c>
      <c r="G153" s="103" t="s">
        <v>2096</v>
      </c>
      <c r="H153" s="285" t="s">
        <v>2614</v>
      </c>
      <c r="I153" s="279" t="s">
        <v>3108</v>
      </c>
      <c r="J153" s="312">
        <v>289428</v>
      </c>
      <c r="K153" s="280" t="s">
        <v>1464</v>
      </c>
    </row>
    <row r="154" spans="2:11" ht="42.75" x14ac:dyDescent="0.25">
      <c r="B154" s="281"/>
      <c r="C154" s="281"/>
      <c r="D154" s="281"/>
      <c r="E154" s="281"/>
      <c r="F154" s="300" t="s">
        <v>1555</v>
      </c>
      <c r="G154" s="279" t="s">
        <v>2096</v>
      </c>
      <c r="H154" s="285" t="s">
        <v>2614</v>
      </c>
      <c r="I154" s="279" t="s">
        <v>3109</v>
      </c>
      <c r="J154" s="312">
        <v>280000</v>
      </c>
      <c r="K154" s="280" t="s">
        <v>1464</v>
      </c>
    </row>
    <row r="155" spans="2:11" x14ac:dyDescent="0.25">
      <c r="B155" s="281"/>
      <c r="C155" s="281"/>
      <c r="D155" s="281"/>
      <c r="E155" s="281"/>
      <c r="F155" s="285" t="s">
        <v>1584</v>
      </c>
      <c r="G155" s="279" t="s">
        <v>2096</v>
      </c>
      <c r="H155" s="285" t="s">
        <v>2567</v>
      </c>
      <c r="I155" s="279" t="s">
        <v>3110</v>
      </c>
      <c r="J155" s="312">
        <v>263624</v>
      </c>
      <c r="K155" s="280" t="s">
        <v>1464</v>
      </c>
    </row>
    <row r="156" spans="2:11" ht="28.5" x14ac:dyDescent="0.25">
      <c r="B156" s="281"/>
      <c r="C156" s="281"/>
      <c r="D156" s="281"/>
      <c r="E156" s="281"/>
      <c r="F156" s="300" t="s">
        <v>1584</v>
      </c>
      <c r="G156" s="279" t="s">
        <v>2096</v>
      </c>
      <c r="H156" s="285" t="s">
        <v>2612</v>
      </c>
      <c r="I156" s="279" t="s">
        <v>2616</v>
      </c>
      <c r="J156" s="312">
        <v>261914</v>
      </c>
      <c r="K156" s="280" t="s">
        <v>1464</v>
      </c>
    </row>
    <row r="157" spans="2:11" ht="28.5" x14ac:dyDescent="0.25">
      <c r="B157" s="281"/>
      <c r="C157" s="281"/>
      <c r="D157" s="281"/>
      <c r="E157" s="281"/>
      <c r="F157" s="285" t="s">
        <v>1584</v>
      </c>
      <c r="G157" s="279" t="s">
        <v>2096</v>
      </c>
      <c r="H157" s="285" t="s">
        <v>2610</v>
      </c>
      <c r="I157" s="279" t="s">
        <v>2622</v>
      </c>
      <c r="J157" s="312">
        <v>250087</v>
      </c>
      <c r="K157" s="280" t="s">
        <v>1464</v>
      </c>
    </row>
    <row r="158" spans="2:11" ht="28.5" x14ac:dyDescent="0.25">
      <c r="B158" s="282" t="str">
        <f>IFERROR(VLOOKUP(Government_revenues_table[[#This Row],[Classification SFP]],Table6_GFS_codes_classification[],COLUMNS($F:F)+3,FALSE),"Do not enter data")</f>
        <v>Autre revenu (14E)</v>
      </c>
      <c r="C158" s="282" t="str">
        <f>IFERROR(VLOOKUP(Government_revenues_table[[#This Row],[Classification SFP]],Table6_GFS_codes_classification[],COLUMNS($F:G)+3,FALSE),"Do not enter data")</f>
        <v>Revenu dégagé de la propriété (141E)</v>
      </c>
      <c r="D158" s="282" t="str">
        <f>IFERROR(VLOOKUP(Government_revenues_table[[#This Row],[Classification SFP]],Table6_GFS_codes_classification[],COLUMNS($F:H)+3,FALSE),"Do not enter data")</f>
        <v>Loyers (1415E)</v>
      </c>
      <c r="E158" s="282" t="str">
        <f>IFERROR(VLOOKUP(Government_revenues_table[[#This Row],[Classification SFP]],Table6_GFS_codes_classification[],COLUMNS($F:I)+3,FALSE),"Do not enter data")</f>
        <v>Redevances (1415E1)</v>
      </c>
      <c r="F158" s="285" t="s">
        <v>1584</v>
      </c>
      <c r="G158" s="103" t="s">
        <v>2096</v>
      </c>
      <c r="H158" s="285" t="s">
        <v>2612</v>
      </c>
      <c r="I158" s="279" t="s">
        <v>2613</v>
      </c>
      <c r="J158" s="312">
        <v>236994</v>
      </c>
      <c r="K158" s="280" t="s">
        <v>1464</v>
      </c>
    </row>
    <row r="159" spans="2:11" ht="28.5" x14ac:dyDescent="0.25">
      <c r="B159" s="282" t="str">
        <f>IFERROR(VLOOKUP(Government_revenues_table[[#This Row],[Classification SFP]],Table6_GFS_codes_classification[],COLUMNS($F:F)+3,FALSE),"Do not enter data")</f>
        <v>Autre revenu (14E)</v>
      </c>
      <c r="C159" s="282" t="str">
        <f>IFERROR(VLOOKUP(Government_revenues_table[[#This Row],[Classification SFP]],Table6_GFS_codes_classification[],COLUMNS($F:G)+3,FALSE),"Do not enter data")</f>
        <v>Revenu dégagé de la propriété (141E)</v>
      </c>
      <c r="D159" s="282" t="str">
        <f>IFERROR(VLOOKUP(Government_revenues_table[[#This Row],[Classification SFP]],Table6_GFS_codes_classification[],COLUMNS($F:H)+3,FALSE),"Do not enter data")</f>
        <v>Loyers (1415E)</v>
      </c>
      <c r="E159" s="282" t="str">
        <f>IFERROR(VLOOKUP(Government_revenues_table[[#This Row],[Classification SFP]],Table6_GFS_codes_classification[],COLUMNS($F:I)+3,FALSE),"Do not enter data")</f>
        <v>Redevances (1415E1)</v>
      </c>
      <c r="F159" s="300" t="s">
        <v>1584</v>
      </c>
      <c r="G159" s="103" t="s">
        <v>2096</v>
      </c>
      <c r="H159" s="285" t="s">
        <v>2612</v>
      </c>
      <c r="I159" s="279" t="s">
        <v>3102</v>
      </c>
      <c r="J159" s="312">
        <v>227584</v>
      </c>
      <c r="K159" s="280" t="s">
        <v>1464</v>
      </c>
    </row>
    <row r="160" spans="2:11" ht="28.5" x14ac:dyDescent="0.25">
      <c r="B160" s="281"/>
      <c r="C160" s="281"/>
      <c r="D160" s="281"/>
      <c r="E160" s="281"/>
      <c r="F160" s="285" t="s">
        <v>1584</v>
      </c>
      <c r="G160" s="279" t="s">
        <v>2096</v>
      </c>
      <c r="H160" s="285" t="s">
        <v>3518</v>
      </c>
      <c r="I160" s="279" t="s">
        <v>2617</v>
      </c>
      <c r="J160" s="312">
        <v>223159</v>
      </c>
      <c r="K160" s="280" t="s">
        <v>1464</v>
      </c>
    </row>
    <row r="161" spans="2:11" ht="42.75" x14ac:dyDescent="0.25">
      <c r="B161" s="281"/>
      <c r="C161" s="281"/>
      <c r="D161" s="281"/>
      <c r="E161" s="281"/>
      <c r="F161" s="300" t="s">
        <v>1555</v>
      </c>
      <c r="G161" s="103" t="s">
        <v>2096</v>
      </c>
      <c r="H161" s="285" t="s">
        <v>2614</v>
      </c>
      <c r="I161" s="279" t="s">
        <v>3111</v>
      </c>
      <c r="J161" s="312">
        <v>210935</v>
      </c>
      <c r="K161" s="280" t="s">
        <v>1464</v>
      </c>
    </row>
    <row r="162" spans="2:11" ht="42.75" x14ac:dyDescent="0.25">
      <c r="B162" s="281"/>
      <c r="C162" s="281"/>
      <c r="D162" s="281"/>
      <c r="E162" s="281"/>
      <c r="F162" s="285" t="s">
        <v>1555</v>
      </c>
      <c r="G162" s="103" t="s">
        <v>2096</v>
      </c>
      <c r="H162" s="285" t="s">
        <v>3505</v>
      </c>
      <c r="I162" s="279" t="s">
        <v>2623</v>
      </c>
      <c r="J162" s="312">
        <v>208384</v>
      </c>
      <c r="K162" s="280" t="s">
        <v>1464</v>
      </c>
    </row>
    <row r="163" spans="2:11" ht="28.5" x14ac:dyDescent="0.25">
      <c r="B163" s="281"/>
      <c r="C163" s="281"/>
      <c r="D163" s="281"/>
      <c r="E163" s="281"/>
      <c r="F163" s="300" t="s">
        <v>1584</v>
      </c>
      <c r="G163" s="279" t="s">
        <v>2096</v>
      </c>
      <c r="H163" s="285" t="s">
        <v>2610</v>
      </c>
      <c r="I163" s="279" t="s">
        <v>2609</v>
      </c>
      <c r="J163" s="312">
        <v>207390</v>
      </c>
      <c r="K163" s="280" t="s">
        <v>1464</v>
      </c>
    </row>
    <row r="164" spans="2:11" ht="42.75" x14ac:dyDescent="0.25">
      <c r="B164" s="281"/>
      <c r="C164" s="281"/>
      <c r="D164" s="281"/>
      <c r="E164" s="281"/>
      <c r="F164" s="285" t="s">
        <v>1555</v>
      </c>
      <c r="G164" s="279" t="s">
        <v>2096</v>
      </c>
      <c r="H164" s="285" t="s">
        <v>3505</v>
      </c>
      <c r="I164" s="279" t="s">
        <v>2609</v>
      </c>
      <c r="J164" s="312">
        <v>202217</v>
      </c>
      <c r="K164" s="280" t="s">
        <v>1464</v>
      </c>
    </row>
    <row r="165" spans="2:11" ht="42.75" x14ac:dyDescent="0.25">
      <c r="B165" s="282" t="str">
        <f>IFERROR(VLOOKUP(Government_revenues_table[[#This Row],[Classification SFP]],Table6_GFS_codes_classification[],COLUMNS($F:F)+3,FALSE),"Do not enter data")</f>
        <v>Impôts (11E)</v>
      </c>
      <c r="C165" s="282" t="str">
        <f>IFERROR(VLOOKUP(Government_revenues_table[[#This Row],[Classification SFP]],Table6_GFS_codes_classification[],COLUMNS($F:G)+3,FALSE),"Do not enter data")</f>
        <v>Autres impôts payés par les entreprises exploitant des ressources naturelles (116E)</v>
      </c>
      <c r="D165" s="282" t="str">
        <f>IFERROR(VLOOKUP(Government_revenues_table[[#This Row],[Classification SFP]],Table6_GFS_codes_classification[],COLUMNS($F:H)+3,FALSE),"Do not enter data")</f>
        <v>Autres impôts payés par les entreprises exploitant des ressources naturelles (116E)</v>
      </c>
      <c r="E165" s="282" t="str">
        <f>IFERROR(VLOOKUP(Government_revenues_table[[#This Row],[Classification SFP]],Table6_GFS_codes_classification[],COLUMNS($F:I)+3,FALSE),"Do not enter data")</f>
        <v>Autres impôts payés par les entreprises exploitant des ressources naturelles (116E)</v>
      </c>
      <c r="F165" s="285" t="s">
        <v>1555</v>
      </c>
      <c r="G165" s="103" t="s">
        <v>2096</v>
      </c>
      <c r="H165" s="285" t="s">
        <v>2614</v>
      </c>
      <c r="I165" s="279" t="s">
        <v>3112</v>
      </c>
      <c r="J165" s="312">
        <v>200000</v>
      </c>
      <c r="K165" s="280" t="s">
        <v>1464</v>
      </c>
    </row>
    <row r="166" spans="2:11" ht="42.75" x14ac:dyDescent="0.25">
      <c r="B166" s="281"/>
      <c r="C166" s="281"/>
      <c r="D166" s="281"/>
      <c r="E166" s="281"/>
      <c r="F166" s="285" t="s">
        <v>1555</v>
      </c>
      <c r="G166" s="279" t="s">
        <v>2096</v>
      </c>
      <c r="H166" s="285" t="s">
        <v>2621</v>
      </c>
      <c r="I166" s="279" t="s">
        <v>2622</v>
      </c>
      <c r="J166" s="312">
        <v>196446</v>
      </c>
      <c r="K166" s="280" t="s">
        <v>1464</v>
      </c>
    </row>
    <row r="167" spans="2:11" ht="42.75" x14ac:dyDescent="0.25">
      <c r="B167" s="281"/>
      <c r="C167" s="281"/>
      <c r="D167" s="281"/>
      <c r="E167" s="281"/>
      <c r="F167" s="285" t="s">
        <v>1421</v>
      </c>
      <c r="G167" s="279" t="s">
        <v>2096</v>
      </c>
      <c r="H167" s="285" t="s">
        <v>2575</v>
      </c>
      <c r="I167" s="279" t="s">
        <v>2572</v>
      </c>
      <c r="J167" s="312">
        <v>160000</v>
      </c>
      <c r="K167" s="280" t="s">
        <v>1464</v>
      </c>
    </row>
    <row r="168" spans="2:11" x14ac:dyDescent="0.25">
      <c r="B168" s="281"/>
      <c r="C168" s="281"/>
      <c r="D168" s="281"/>
      <c r="E168" s="281"/>
      <c r="F168" s="285" t="s">
        <v>1584</v>
      </c>
      <c r="G168" s="279" t="s">
        <v>2096</v>
      </c>
      <c r="H168" s="285" t="s">
        <v>2567</v>
      </c>
      <c r="I168" s="279" t="s">
        <v>2636</v>
      </c>
      <c r="J168" s="312">
        <v>155116</v>
      </c>
      <c r="K168" s="280" t="s">
        <v>1464</v>
      </c>
    </row>
    <row r="169" spans="2:11" x14ac:dyDescent="0.25">
      <c r="B169" s="282" t="str">
        <f>IFERROR(VLOOKUP(Government_revenues_table[[#This Row],[Classification SFP]],Table6_GFS_codes_classification[],COLUMNS($F:F)+3,FALSE),"Do not enter data")</f>
        <v>Autre revenu (14E)</v>
      </c>
      <c r="C169" s="282" t="str">
        <f>IFERROR(VLOOKUP(Government_revenues_table[[#This Row],[Classification SFP]],Table6_GFS_codes_classification[],COLUMNS($F:G)+3,FALSE),"Do not enter data")</f>
        <v>Revenu dégagé de la propriété (141E)</v>
      </c>
      <c r="D169" s="282" t="str">
        <f>IFERROR(VLOOKUP(Government_revenues_table[[#This Row],[Classification SFP]],Table6_GFS_codes_classification[],COLUMNS($F:H)+3,FALSE),"Do not enter data")</f>
        <v>Loyers (1415E)</v>
      </c>
      <c r="E169" s="282" t="str">
        <f>IFERROR(VLOOKUP(Government_revenues_table[[#This Row],[Classification SFP]],Table6_GFS_codes_classification[],COLUMNS($F:I)+3,FALSE),"Do not enter data")</f>
        <v>Redevances (1415E1)</v>
      </c>
      <c r="F169" s="285" t="s">
        <v>1584</v>
      </c>
      <c r="G169" s="103" t="s">
        <v>2096</v>
      </c>
      <c r="H169" s="285" t="s">
        <v>2567</v>
      </c>
      <c r="I169" s="279" t="s">
        <v>3113</v>
      </c>
      <c r="J169" s="312">
        <v>148774</v>
      </c>
      <c r="K169" s="280" t="s">
        <v>1464</v>
      </c>
    </row>
    <row r="170" spans="2:11" ht="28.5" x14ac:dyDescent="0.25">
      <c r="B170" s="281"/>
      <c r="C170" s="281"/>
      <c r="D170" s="281"/>
      <c r="E170" s="281"/>
      <c r="F170" s="300" t="s">
        <v>2527</v>
      </c>
      <c r="G170" s="279" t="s">
        <v>2096</v>
      </c>
      <c r="H170" s="285" t="s">
        <v>2574</v>
      </c>
      <c r="I170" s="279" t="s">
        <v>2572</v>
      </c>
      <c r="J170" s="312">
        <v>140502</v>
      </c>
      <c r="K170" s="280" t="s">
        <v>1464</v>
      </c>
    </row>
    <row r="171" spans="2:11" ht="42.75" x14ac:dyDescent="0.25">
      <c r="B171" s="282" t="str">
        <f>IFERROR(VLOOKUP(Government_revenues_table[[#This Row],[Classification SFP]],Table6_GFS_codes_classification[],COLUMNS($F:F)+3,FALSE),"Do not enter data")</f>
        <v>Autre revenu (14E)</v>
      </c>
      <c r="C171" s="282" t="str">
        <f>IFERROR(VLOOKUP(Government_revenues_table[[#This Row],[Classification SFP]],Table6_GFS_codes_classification[],COLUMNS($F:G)+3,FALSE),"Do not enter data")</f>
        <v>Revenu dégagé de la propriété (141E)</v>
      </c>
      <c r="D171" s="282" t="str">
        <f>IFERROR(VLOOKUP(Government_revenues_table[[#This Row],[Classification SFP]],Table6_GFS_codes_classification[],COLUMNS($F:H)+3,FALSE),"Do not enter data")</f>
        <v>Loyers (1415E)</v>
      </c>
      <c r="E171" s="282" t="str">
        <f>IFERROR(VLOOKUP(Government_revenues_table[[#This Row],[Classification SFP]],Table6_GFS_codes_classification[],COLUMNS($F:I)+3,FALSE),"Do not enter data")</f>
        <v>Autres paiements de loyer (1415E5)</v>
      </c>
      <c r="F171" s="300" t="s">
        <v>1421</v>
      </c>
      <c r="G171" s="103" t="s">
        <v>2096</v>
      </c>
      <c r="H171" s="285" t="s">
        <v>2575</v>
      </c>
      <c r="I171" s="279" t="s">
        <v>2630</v>
      </c>
      <c r="J171" s="312">
        <v>140000</v>
      </c>
      <c r="K171" s="280" t="s">
        <v>1464</v>
      </c>
    </row>
    <row r="172" spans="2:11" ht="42.75" x14ac:dyDescent="0.25">
      <c r="B172" s="282" t="str">
        <f>IFERROR(VLOOKUP(Government_revenues_table[[#This Row],[Classification SFP]],Table6_GFS_codes_classification[],COLUMNS($F:F)+3,FALSE),"Do not enter data")</f>
        <v>Impôts (11E)</v>
      </c>
      <c r="C172" s="282" t="str">
        <f>IFERROR(VLOOKUP(Government_revenues_table[[#This Row],[Classification SFP]],Table6_GFS_codes_classification[],COLUMNS($F:G)+3,FALSE),"Do not enter data")</f>
        <v>Autres impôts payés par les entreprises exploitant des ressources naturelles (116E)</v>
      </c>
      <c r="D172" s="282" t="str">
        <f>IFERROR(VLOOKUP(Government_revenues_table[[#This Row],[Classification SFP]],Table6_GFS_codes_classification[],COLUMNS($F:H)+3,FALSE),"Do not enter data")</f>
        <v>Autres impôts payés par les entreprises exploitant des ressources naturelles (116E)</v>
      </c>
      <c r="E172" s="282" t="str">
        <f>IFERROR(VLOOKUP(Government_revenues_table[[#This Row],[Classification SFP]],Table6_GFS_codes_classification[],COLUMNS($F:I)+3,FALSE),"Do not enter data")</f>
        <v>Autres impôts payés par les entreprises exploitant des ressources naturelles (116E)</v>
      </c>
      <c r="F172" s="285" t="s">
        <v>1555</v>
      </c>
      <c r="G172" s="103" t="s">
        <v>2096</v>
      </c>
      <c r="H172" s="285" t="s">
        <v>2614</v>
      </c>
      <c r="I172" s="279" t="s">
        <v>3114</v>
      </c>
      <c r="J172" s="312">
        <v>124318</v>
      </c>
      <c r="K172" s="280" t="s">
        <v>1464</v>
      </c>
    </row>
    <row r="173" spans="2:11" ht="28.5" x14ac:dyDescent="0.25">
      <c r="B173" s="281"/>
      <c r="C173" s="281"/>
      <c r="D173" s="281"/>
      <c r="E173" s="281"/>
      <c r="F173" s="285" t="s">
        <v>1419</v>
      </c>
      <c r="G173" s="279" t="s">
        <v>2096</v>
      </c>
      <c r="H173" s="285" t="s">
        <v>3510</v>
      </c>
      <c r="I173" s="279" t="s">
        <v>2617</v>
      </c>
      <c r="J173" s="312">
        <v>101672</v>
      </c>
      <c r="K173" s="280" t="s">
        <v>1464</v>
      </c>
    </row>
    <row r="174" spans="2:11" ht="42.75" x14ac:dyDescent="0.25">
      <c r="B174" s="281"/>
      <c r="C174" s="281"/>
      <c r="D174" s="281"/>
      <c r="E174" s="281"/>
      <c r="F174" s="300" t="s">
        <v>1555</v>
      </c>
      <c r="G174" s="279" t="s">
        <v>2096</v>
      </c>
      <c r="H174" s="285" t="s">
        <v>2614</v>
      </c>
      <c r="I174" s="279" t="s">
        <v>3115</v>
      </c>
      <c r="J174" s="312">
        <v>100000</v>
      </c>
      <c r="K174" s="280" t="s">
        <v>1464</v>
      </c>
    </row>
    <row r="175" spans="2:11" x14ac:dyDescent="0.25">
      <c r="B175" s="282" t="str">
        <f>IFERROR(VLOOKUP(Government_revenues_table[[#This Row],[Classification SFP]],Table6_GFS_codes_classification[],COLUMNS($F:F)+3,FALSE),"Do not enter data")</f>
        <v>Autre revenu (14E)</v>
      </c>
      <c r="C175" s="282" t="str">
        <f>IFERROR(VLOOKUP(Government_revenues_table[[#This Row],[Classification SFP]],Table6_GFS_codes_classification[],COLUMNS($F:G)+3,FALSE),"Do not enter data")</f>
        <v>Revenu dégagé de la propriété (141E)</v>
      </c>
      <c r="D175" s="282" t="str">
        <f>IFERROR(VLOOKUP(Government_revenues_table[[#This Row],[Classification SFP]],Table6_GFS_codes_classification[],COLUMNS($F:H)+3,FALSE),"Do not enter data")</f>
        <v>Loyers (1415E)</v>
      </c>
      <c r="E175" s="282" t="str">
        <f>IFERROR(VLOOKUP(Government_revenues_table[[#This Row],[Classification SFP]],Table6_GFS_codes_classification[],COLUMNS($F:I)+3,FALSE),"Do not enter data")</f>
        <v>Redevances (1415E1)</v>
      </c>
      <c r="F175" s="300" t="s">
        <v>1584</v>
      </c>
      <c r="G175" s="103" t="s">
        <v>2096</v>
      </c>
      <c r="H175" s="285" t="s">
        <v>2567</v>
      </c>
      <c r="I175" s="279" t="s">
        <v>2635</v>
      </c>
      <c r="J175" s="312">
        <v>65814</v>
      </c>
      <c r="K175" s="280" t="s">
        <v>1464</v>
      </c>
    </row>
    <row r="176" spans="2:11" x14ac:dyDescent="0.25">
      <c r="B176" s="282" t="str">
        <f>IFERROR(VLOOKUP(Government_revenues_table[[#This Row],[Classification SFP]],Table6_GFS_codes_classification[],COLUMNS($F:F)+3,FALSE),"Do not enter data")</f>
        <v>Autre revenu (14E)</v>
      </c>
      <c r="C176" s="282" t="str">
        <f>IFERROR(VLOOKUP(Government_revenues_table[[#This Row],[Classification SFP]],Table6_GFS_codes_classification[],COLUMNS($F:G)+3,FALSE),"Do not enter data")</f>
        <v>Revenu dégagé de la propriété (141E)</v>
      </c>
      <c r="D176" s="282" t="str">
        <f>IFERROR(VLOOKUP(Government_revenues_table[[#This Row],[Classification SFP]],Table6_GFS_codes_classification[],COLUMNS($F:H)+3,FALSE),"Do not enter data")</f>
        <v>Loyers (1415E)</v>
      </c>
      <c r="E176" s="282" t="str">
        <f>IFERROR(VLOOKUP(Government_revenues_table[[#This Row],[Classification SFP]],Table6_GFS_codes_classification[],COLUMNS($F:I)+3,FALSE),"Do not enter data")</f>
        <v>Redevances (1415E1)</v>
      </c>
      <c r="F176" s="285" t="s">
        <v>1584</v>
      </c>
      <c r="G176" s="103" t="s">
        <v>2096</v>
      </c>
      <c r="H176" s="285" t="s">
        <v>2567</v>
      </c>
      <c r="I176" s="279" t="s">
        <v>3116</v>
      </c>
      <c r="J176" s="312">
        <v>62191</v>
      </c>
      <c r="K176" s="280" t="s">
        <v>1464</v>
      </c>
    </row>
    <row r="177" spans="2:11" x14ac:dyDescent="0.25">
      <c r="B177" s="281"/>
      <c r="C177" s="281"/>
      <c r="D177" s="281"/>
      <c r="E177" s="281"/>
      <c r="F177" s="285" t="s">
        <v>1399</v>
      </c>
      <c r="G177" s="279" t="s">
        <v>3502</v>
      </c>
      <c r="H177" s="285" t="s">
        <v>2587</v>
      </c>
      <c r="I177" s="279" t="s">
        <v>2556</v>
      </c>
      <c r="J177" s="312">
        <v>58197</v>
      </c>
      <c r="K177" s="280" t="s">
        <v>1464</v>
      </c>
    </row>
    <row r="178" spans="2:11" ht="42.75" x14ac:dyDescent="0.25">
      <c r="B178" s="281"/>
      <c r="C178" s="281"/>
      <c r="D178" s="281"/>
      <c r="E178" s="281"/>
      <c r="F178" s="285" t="s">
        <v>1555</v>
      </c>
      <c r="G178" s="279" t="s">
        <v>2096</v>
      </c>
      <c r="H178" s="285" t="s">
        <v>2614</v>
      </c>
      <c r="I178" s="279" t="s">
        <v>3117</v>
      </c>
      <c r="J178" s="312">
        <v>56802</v>
      </c>
      <c r="K178" s="280" t="s">
        <v>1464</v>
      </c>
    </row>
    <row r="179" spans="2:11" ht="28.5" x14ac:dyDescent="0.25">
      <c r="B179" s="281"/>
      <c r="C179" s="281"/>
      <c r="D179" s="281"/>
      <c r="E179" s="281"/>
      <c r="F179" s="285" t="s">
        <v>1419</v>
      </c>
      <c r="G179" s="279" t="s">
        <v>2096</v>
      </c>
      <c r="H179" s="285" t="s">
        <v>3507</v>
      </c>
      <c r="I179" s="279" t="s">
        <v>2557</v>
      </c>
      <c r="J179" s="312">
        <v>55895</v>
      </c>
      <c r="K179" s="280" t="s">
        <v>1464</v>
      </c>
    </row>
    <row r="180" spans="2:11" ht="42.75" x14ac:dyDescent="0.25">
      <c r="B180" s="282" t="str">
        <f>IFERROR(VLOOKUP(Government_revenues_table[[#This Row],[Classification SFP]],Table6_GFS_codes_classification[],COLUMNS($F:F)+3,FALSE),"Do not enter data")</f>
        <v>Impôts (11E)</v>
      </c>
      <c r="C180" s="282" t="str">
        <f>IFERROR(VLOOKUP(Government_revenues_table[[#This Row],[Classification SFP]],Table6_GFS_codes_classification[],COLUMNS($F:G)+3,FALSE),"Do not enter data")</f>
        <v>Autres impôts payés par les entreprises exploitant des ressources naturelles (116E)</v>
      </c>
      <c r="D180" s="282" t="str">
        <f>IFERROR(VLOOKUP(Government_revenues_table[[#This Row],[Classification SFP]],Table6_GFS_codes_classification[],COLUMNS($F:H)+3,FALSE),"Do not enter data")</f>
        <v>Autres impôts payés par les entreprises exploitant des ressources naturelles (116E)</v>
      </c>
      <c r="E180" s="282" t="str">
        <f>IFERROR(VLOOKUP(Government_revenues_table[[#This Row],[Classification SFP]],Table6_GFS_codes_classification[],COLUMNS($F:I)+3,FALSE),"Do not enter data")</f>
        <v>Autres impôts payés par les entreprises exploitant des ressources naturelles (116E)</v>
      </c>
      <c r="F180" s="285" t="s">
        <v>1555</v>
      </c>
      <c r="G180" s="103" t="s">
        <v>2096</v>
      </c>
      <c r="H180" s="285" t="s">
        <v>2614</v>
      </c>
      <c r="I180" s="279" t="s">
        <v>3118</v>
      </c>
      <c r="J180" s="312">
        <v>52000</v>
      </c>
      <c r="K180" s="280" t="s">
        <v>1464</v>
      </c>
    </row>
    <row r="181" spans="2:11" ht="28.5" x14ac:dyDescent="0.25">
      <c r="B181" s="281"/>
      <c r="C181" s="281"/>
      <c r="D181" s="281"/>
      <c r="E181" s="281"/>
      <c r="F181" s="285" t="s">
        <v>1419</v>
      </c>
      <c r="G181" s="279" t="s">
        <v>2096</v>
      </c>
      <c r="H181" s="285" t="s">
        <v>3506</v>
      </c>
      <c r="I181" s="279" t="s">
        <v>2617</v>
      </c>
      <c r="J181" s="312">
        <v>50200</v>
      </c>
      <c r="K181" s="280" t="s">
        <v>1464</v>
      </c>
    </row>
    <row r="182" spans="2:11" ht="28.5" x14ac:dyDescent="0.25">
      <c r="B182" s="281"/>
      <c r="C182" s="281"/>
      <c r="D182" s="281"/>
      <c r="E182" s="281"/>
      <c r="F182" s="300" t="s">
        <v>2527</v>
      </c>
      <c r="G182" s="103" t="s">
        <v>2096</v>
      </c>
      <c r="H182" s="285" t="s">
        <v>2631</v>
      </c>
      <c r="I182" s="279" t="s">
        <v>2641</v>
      </c>
      <c r="J182" s="312">
        <v>50000</v>
      </c>
      <c r="K182" s="280" t="s">
        <v>1464</v>
      </c>
    </row>
    <row r="183" spans="2:11" ht="28.5" x14ac:dyDescent="0.25">
      <c r="B183" s="281"/>
      <c r="C183" s="281"/>
      <c r="D183" s="281"/>
      <c r="E183" s="281"/>
      <c r="F183" s="285" t="s">
        <v>2527</v>
      </c>
      <c r="G183" s="279" t="s">
        <v>2096</v>
      </c>
      <c r="H183" s="285" t="s">
        <v>3508</v>
      </c>
      <c r="I183" s="279" t="s">
        <v>2630</v>
      </c>
      <c r="J183" s="312">
        <v>50000</v>
      </c>
      <c r="K183" s="280" t="s">
        <v>1464</v>
      </c>
    </row>
    <row r="184" spans="2:11" x14ac:dyDescent="0.25">
      <c r="B184" s="281"/>
      <c r="C184" s="281"/>
      <c r="D184" s="281"/>
      <c r="E184" s="281"/>
      <c r="F184" s="285" t="s">
        <v>1417</v>
      </c>
      <c r="G184" s="279" t="s">
        <v>3502</v>
      </c>
      <c r="H184" s="285" t="s">
        <v>3519</v>
      </c>
      <c r="I184" s="279" t="s">
        <v>2593</v>
      </c>
      <c r="J184" s="312">
        <v>43185</v>
      </c>
      <c r="K184" s="280" t="s">
        <v>1464</v>
      </c>
    </row>
    <row r="185" spans="2:11" x14ac:dyDescent="0.25">
      <c r="B185" s="281"/>
      <c r="C185" s="281"/>
      <c r="D185" s="281"/>
      <c r="E185" s="281"/>
      <c r="F185" s="285" t="s">
        <v>1584</v>
      </c>
      <c r="G185" s="279" t="s">
        <v>2096</v>
      </c>
      <c r="H185" s="285" t="s">
        <v>2567</v>
      </c>
      <c r="I185" s="279" t="s">
        <v>3119</v>
      </c>
      <c r="J185" s="312">
        <v>32209</v>
      </c>
      <c r="K185" s="280" t="s">
        <v>1464</v>
      </c>
    </row>
    <row r="186" spans="2:11" ht="28.5" x14ac:dyDescent="0.25">
      <c r="B186" s="281"/>
      <c r="C186" s="281"/>
      <c r="D186" s="281"/>
      <c r="E186" s="281"/>
      <c r="F186" s="300" t="s">
        <v>2527</v>
      </c>
      <c r="G186" s="103" t="s">
        <v>2096</v>
      </c>
      <c r="H186" s="285" t="s">
        <v>2631</v>
      </c>
      <c r="I186" s="279" t="s">
        <v>2630</v>
      </c>
      <c r="J186" s="312">
        <v>25000</v>
      </c>
      <c r="K186" s="280" t="s">
        <v>1464</v>
      </c>
    </row>
    <row r="187" spans="2:11" ht="28.5" x14ac:dyDescent="0.25">
      <c r="B187" s="281"/>
      <c r="C187" s="281"/>
      <c r="D187" s="281"/>
      <c r="E187" s="281"/>
      <c r="F187" s="285" t="s">
        <v>1445</v>
      </c>
      <c r="G187" s="103" t="s">
        <v>2096</v>
      </c>
      <c r="H187" s="285" t="s">
        <v>2618</v>
      </c>
      <c r="I187" s="279" t="s">
        <v>2622</v>
      </c>
      <c r="J187" s="312">
        <v>14683</v>
      </c>
      <c r="K187" s="280" t="s">
        <v>1464</v>
      </c>
    </row>
    <row r="188" spans="2:11" ht="28.5" x14ac:dyDescent="0.25">
      <c r="B188" s="281"/>
      <c r="C188" s="281"/>
      <c r="D188" s="281"/>
      <c r="E188" s="281"/>
      <c r="F188" s="285" t="s">
        <v>1584</v>
      </c>
      <c r="G188" s="279" t="s">
        <v>2096</v>
      </c>
      <c r="H188" s="285" t="s">
        <v>2610</v>
      </c>
      <c r="I188" s="279" t="s">
        <v>2613</v>
      </c>
      <c r="J188" s="312">
        <v>14618</v>
      </c>
      <c r="K188" s="280" t="s">
        <v>1464</v>
      </c>
    </row>
    <row r="189" spans="2:11" ht="28.5" x14ac:dyDescent="0.25">
      <c r="B189" s="281"/>
      <c r="C189" s="281"/>
      <c r="D189" s="281"/>
      <c r="E189" s="281"/>
      <c r="F189" s="285" t="s">
        <v>1432</v>
      </c>
      <c r="G189" s="279" t="s">
        <v>2096</v>
      </c>
      <c r="H189" s="285" t="s">
        <v>2611</v>
      </c>
      <c r="I189" s="279" t="s">
        <v>2609</v>
      </c>
      <c r="J189" s="312">
        <v>14224</v>
      </c>
      <c r="K189" s="280" t="s">
        <v>1464</v>
      </c>
    </row>
    <row r="190" spans="2:11" x14ac:dyDescent="0.25">
      <c r="B190" s="281"/>
      <c r="C190" s="281"/>
      <c r="D190" s="281"/>
      <c r="E190" s="281"/>
      <c r="F190" s="300" t="s">
        <v>1584</v>
      </c>
      <c r="G190" s="279" t="s">
        <v>2096</v>
      </c>
      <c r="H190" s="285" t="s">
        <v>2567</v>
      </c>
      <c r="I190" s="279" t="s">
        <v>3120</v>
      </c>
      <c r="J190" s="312">
        <v>8708</v>
      </c>
      <c r="K190" s="280" t="s">
        <v>1464</v>
      </c>
    </row>
    <row r="191" spans="2:11" x14ac:dyDescent="0.25">
      <c r="B191" s="282" t="str">
        <f>IFERROR(VLOOKUP(Government_revenues_table[[#This Row],[Classification SFP]],Table6_GFS_codes_classification[],COLUMNS($F:F)+3,FALSE),"Do not enter data")</f>
        <v>Autre revenu (14E)</v>
      </c>
      <c r="C191" s="282" t="str">
        <f>IFERROR(VLOOKUP(Government_revenues_table[[#This Row],[Classification SFP]],Table6_GFS_codes_classification[],COLUMNS($F:G)+3,FALSE),"Do not enter data")</f>
        <v>Revenu dégagé de la propriété (141E)</v>
      </c>
      <c r="D191" s="282" t="str">
        <f>IFERROR(VLOOKUP(Government_revenues_table[[#This Row],[Classification SFP]],Table6_GFS_codes_classification[],COLUMNS($F:H)+3,FALSE),"Do not enter data")</f>
        <v>Loyers (1415E)</v>
      </c>
      <c r="E191" s="282" t="str">
        <f>IFERROR(VLOOKUP(Government_revenues_table[[#This Row],[Classification SFP]],Table6_GFS_codes_classification[],COLUMNS($F:I)+3,FALSE),"Do not enter data")</f>
        <v>Redevances (1415E1)</v>
      </c>
      <c r="F191" s="285" t="s">
        <v>1584</v>
      </c>
      <c r="G191" s="103" t="s">
        <v>2096</v>
      </c>
      <c r="H191" s="285" t="s">
        <v>2567</v>
      </c>
      <c r="I191" s="279" t="s">
        <v>3121</v>
      </c>
      <c r="J191" s="312">
        <v>7925</v>
      </c>
      <c r="K191" s="280" t="s">
        <v>1464</v>
      </c>
    </row>
    <row r="192" spans="2:11" ht="28.5" x14ac:dyDescent="0.25">
      <c r="B192" s="281"/>
      <c r="C192" s="281"/>
      <c r="D192" s="281"/>
      <c r="E192" s="281"/>
      <c r="F192" s="285" t="s">
        <v>1432</v>
      </c>
      <c r="G192" s="279" t="s">
        <v>2096</v>
      </c>
      <c r="H192" s="285" t="s">
        <v>2611</v>
      </c>
      <c r="I192" s="279" t="s">
        <v>2616</v>
      </c>
      <c r="J192" s="312">
        <v>7548</v>
      </c>
      <c r="K192" s="280" t="s">
        <v>1464</v>
      </c>
    </row>
    <row r="193" spans="2:11" ht="28.5" x14ac:dyDescent="0.25">
      <c r="B193" s="281"/>
      <c r="C193" s="281"/>
      <c r="D193" s="281"/>
      <c r="E193" s="281"/>
      <c r="F193" s="285" t="s">
        <v>1584</v>
      </c>
      <c r="G193" s="279" t="s">
        <v>2096</v>
      </c>
      <c r="H193" s="285" t="s">
        <v>2610</v>
      </c>
      <c r="I193" s="279" t="s">
        <v>2616</v>
      </c>
      <c r="J193" s="312">
        <v>1544</v>
      </c>
      <c r="K193" s="280" t="s">
        <v>1464</v>
      </c>
    </row>
    <row r="194" spans="2:11" ht="42.75" x14ac:dyDescent="0.25">
      <c r="B194" s="281"/>
      <c r="C194" s="281"/>
      <c r="D194" s="281"/>
      <c r="E194" s="281"/>
      <c r="F194" s="285" t="s">
        <v>1555</v>
      </c>
      <c r="G194" s="103" t="s">
        <v>2096</v>
      </c>
      <c r="H194" s="285" t="s">
        <v>3505</v>
      </c>
      <c r="I194" s="279" t="s">
        <v>2616</v>
      </c>
      <c r="J194" s="312">
        <v>1051</v>
      </c>
      <c r="K194" s="280" t="s">
        <v>1464</v>
      </c>
    </row>
    <row r="195" spans="2:11" ht="42.75" x14ac:dyDescent="0.25">
      <c r="B195" s="281"/>
      <c r="C195" s="281"/>
      <c r="D195" s="281"/>
      <c r="E195" s="281"/>
      <c r="F195" s="285" t="s">
        <v>1555</v>
      </c>
      <c r="G195" s="103" t="s">
        <v>2096</v>
      </c>
      <c r="H195" s="285" t="s">
        <v>3505</v>
      </c>
      <c r="I195" s="279" t="s">
        <v>2613</v>
      </c>
      <c r="J195" s="312">
        <v>505</v>
      </c>
      <c r="K195" s="280" t="s">
        <v>1464</v>
      </c>
    </row>
    <row r="196" spans="2:11" x14ac:dyDescent="0.25">
      <c r="B196" s="281"/>
      <c r="C196" s="281"/>
      <c r="D196" s="281"/>
      <c r="E196" s="281"/>
      <c r="F196" s="285" t="s">
        <v>1399</v>
      </c>
      <c r="G196" s="279" t="s">
        <v>3502</v>
      </c>
      <c r="H196" s="285" t="s">
        <v>2586</v>
      </c>
      <c r="I196" s="279" t="s">
        <v>2556</v>
      </c>
      <c r="J196" s="312">
        <v>344</v>
      </c>
      <c r="K196" s="280" t="s">
        <v>1464</v>
      </c>
    </row>
    <row r="197" spans="2:11" x14ac:dyDescent="0.25">
      <c r="B197" s="281"/>
      <c r="C197" s="281"/>
      <c r="D197" s="281"/>
      <c r="E197" s="281"/>
      <c r="F197" s="285"/>
      <c r="G197" s="279"/>
      <c r="H197" s="285"/>
      <c r="I197" s="279"/>
      <c r="J197" s="312"/>
      <c r="K197" s="280"/>
    </row>
    <row r="198" spans="2:11" ht="15" thickBot="1" x14ac:dyDescent="0.3"/>
    <row r="199" spans="2:11" ht="17.25" thickBot="1" x14ac:dyDescent="0.35">
      <c r="I199" s="204" t="s">
        <v>2526</v>
      </c>
      <c r="J199" s="313">
        <f>SUM(J22:J198)</f>
        <v>5846198315</v>
      </c>
      <c r="K199" s="252"/>
    </row>
    <row r="200" spans="2:11" ht="15" thickBot="1" x14ac:dyDescent="0.3">
      <c r="J200" s="314"/>
    </row>
    <row r="201" spans="2:11" ht="17.25" thickBot="1" x14ac:dyDescent="0.35">
      <c r="I201" s="204" t="str">
        <f>"Total en "&amp;'Partie 1 - Présentation'!$E$51</f>
        <v>Total en CDF</v>
      </c>
      <c r="J201" s="313">
        <f>J199*'Partie 1 - Présentation'!E52</f>
        <v>13625734412770.498</v>
      </c>
      <c r="K201" s="252"/>
    </row>
    <row r="204" spans="2:11" s="56" customFormat="1" ht="16.5" x14ac:dyDescent="0.25">
      <c r="B204" s="181"/>
      <c r="C204" s="181"/>
      <c r="D204" s="181"/>
      <c r="E204" s="181"/>
      <c r="F204" s="202"/>
      <c r="G204" s="181"/>
      <c r="H204" s="202"/>
      <c r="I204" s="181"/>
      <c r="J204" s="181"/>
      <c r="K204" s="181"/>
    </row>
    <row r="205" spans="2:11" ht="42" x14ac:dyDescent="0.25">
      <c r="F205" s="301" t="s">
        <v>2350</v>
      </c>
      <c r="G205" s="199"/>
      <c r="H205" s="286"/>
      <c r="I205" s="199"/>
      <c r="J205" s="199"/>
      <c r="K205" s="199"/>
    </row>
    <row r="206" spans="2:11" ht="71.25" x14ac:dyDescent="0.25">
      <c r="F206" s="287" t="s">
        <v>2074</v>
      </c>
      <c r="G206" s="206"/>
      <c r="H206" s="287"/>
      <c r="I206" s="206"/>
      <c r="J206" s="315"/>
      <c r="K206" s="207"/>
    </row>
    <row r="207" spans="2:11" x14ac:dyDescent="0.25">
      <c r="F207" s="287"/>
      <c r="G207" s="206"/>
      <c r="H207" s="287"/>
      <c r="I207" s="206"/>
      <c r="J207" s="315"/>
      <c r="K207" s="207"/>
    </row>
    <row r="208" spans="2:11" x14ac:dyDescent="0.25">
      <c r="F208" s="287"/>
      <c r="G208" s="206"/>
      <c r="H208" s="287"/>
      <c r="I208" s="206"/>
      <c r="J208" s="315"/>
      <c r="K208" s="207"/>
    </row>
    <row r="209" spans="6:11" x14ac:dyDescent="0.25">
      <c r="F209" s="287" t="s">
        <v>2351</v>
      </c>
      <c r="G209" s="206" t="s">
        <v>2352</v>
      </c>
      <c r="H209" s="287"/>
      <c r="I209" s="206"/>
      <c r="J209" s="315"/>
      <c r="K209" s="207"/>
    </row>
    <row r="210" spans="6:11" x14ac:dyDescent="0.25">
      <c r="F210" s="287" t="s">
        <v>2353</v>
      </c>
      <c r="G210" s="206" t="s">
        <v>2354</v>
      </c>
      <c r="H210" s="287"/>
      <c r="I210" s="206"/>
      <c r="J210" s="315"/>
      <c r="K210" s="207"/>
    </row>
    <row r="211" spans="6:11" x14ac:dyDescent="0.25">
      <c r="F211" s="287"/>
      <c r="G211" s="208" t="s">
        <v>1463</v>
      </c>
      <c r="H211" s="288" t="s">
        <v>1351</v>
      </c>
      <c r="I211" s="208" t="s">
        <v>1407</v>
      </c>
      <c r="J211" s="316" t="s">
        <v>1352</v>
      </c>
      <c r="K211" s="209" t="s">
        <v>970</v>
      </c>
    </row>
    <row r="212" spans="6:11" x14ac:dyDescent="0.25">
      <c r="F212" s="287"/>
      <c r="G212" s="210"/>
      <c r="H212" s="289"/>
      <c r="I212" s="210"/>
      <c r="J212" s="317"/>
      <c r="K212" s="207" t="s">
        <v>1464</v>
      </c>
    </row>
    <row r="213" spans="6:11" x14ac:dyDescent="0.25">
      <c r="F213" s="287"/>
      <c r="G213" s="206"/>
      <c r="H213" s="287"/>
      <c r="I213" s="206"/>
      <c r="J213" s="315"/>
      <c r="K213" s="211" t="s">
        <v>1464</v>
      </c>
    </row>
    <row r="214" spans="6:11" ht="15" thickBot="1" x14ac:dyDescent="0.3">
      <c r="F214" s="287"/>
      <c r="G214" s="212" t="s">
        <v>2349</v>
      </c>
      <c r="H214" s="290"/>
      <c r="I214" s="212"/>
      <c r="J214" s="318"/>
      <c r="K214" s="211" t="s">
        <v>1464</v>
      </c>
    </row>
    <row r="215" spans="6:11" ht="15" thickTop="1" x14ac:dyDescent="0.25">
      <c r="F215" s="287" t="s">
        <v>2355</v>
      </c>
      <c r="G215" s="206" t="s">
        <v>2356</v>
      </c>
      <c r="H215" s="287"/>
      <c r="I215" s="206"/>
      <c r="J215" s="315"/>
      <c r="K215" s="207"/>
    </row>
    <row r="216" spans="6:11" x14ac:dyDescent="0.25">
      <c r="F216" s="287" t="s">
        <v>2357</v>
      </c>
      <c r="G216" s="206" t="s">
        <v>2356</v>
      </c>
      <c r="H216" s="287"/>
      <c r="I216" s="206"/>
      <c r="J216" s="315"/>
      <c r="K216" s="207"/>
    </row>
    <row r="217" spans="6:11" x14ac:dyDescent="0.25">
      <c r="F217" s="287" t="s">
        <v>2358</v>
      </c>
      <c r="G217" s="206" t="s">
        <v>2356</v>
      </c>
      <c r="H217" s="287"/>
      <c r="I217" s="206"/>
      <c r="J217" s="315"/>
      <c r="K217" s="207"/>
    </row>
    <row r="218" spans="6:11" x14ac:dyDescent="0.25">
      <c r="F218" s="287"/>
      <c r="G218" s="206"/>
      <c r="H218" s="287"/>
      <c r="I218" s="206"/>
      <c r="J218" s="315"/>
      <c r="K218" s="207"/>
    </row>
    <row r="219" spans="6:11" x14ac:dyDescent="0.25">
      <c r="F219" s="287"/>
      <c r="G219" s="206"/>
      <c r="H219" s="287"/>
      <c r="I219" s="206"/>
      <c r="J219" s="315"/>
      <c r="K219" s="207"/>
    </row>
    <row r="220" spans="6:11" x14ac:dyDescent="0.25">
      <c r="F220" s="287"/>
      <c r="G220" s="206"/>
      <c r="H220" s="287"/>
      <c r="I220" s="206"/>
      <c r="J220" s="315"/>
      <c r="K220" s="207"/>
    </row>
    <row r="221" spans="6:11" x14ac:dyDescent="0.25">
      <c r="F221" s="287"/>
      <c r="G221" s="206"/>
      <c r="H221" s="287"/>
      <c r="I221" s="206"/>
      <c r="J221" s="315"/>
      <c r="K221" s="207"/>
    </row>
    <row r="222" spans="6:11" x14ac:dyDescent="0.25">
      <c r="F222" s="287"/>
      <c r="G222" s="206"/>
      <c r="H222" s="287"/>
      <c r="I222" s="206"/>
      <c r="J222" s="315"/>
      <c r="K222" s="207"/>
    </row>
    <row r="223" spans="6:11" x14ac:dyDescent="0.25">
      <c r="F223" s="287"/>
      <c r="G223" s="206"/>
      <c r="H223" s="287"/>
      <c r="I223" s="206"/>
      <c r="J223" s="315"/>
      <c r="K223" s="207"/>
    </row>
    <row r="224" spans="6:11" ht="16.5" x14ac:dyDescent="0.25">
      <c r="F224" s="291"/>
      <c r="G224" s="41"/>
      <c r="H224" s="291"/>
      <c r="I224" s="41"/>
      <c r="J224" s="41"/>
      <c r="K224" s="41"/>
    </row>
    <row r="227" spans="2:11" ht="17.25" thickBot="1" x14ac:dyDescent="0.35">
      <c r="B227" s="266" t="s">
        <v>2162</v>
      </c>
      <c r="C227" s="266"/>
      <c r="D227" s="266"/>
      <c r="E227" s="266"/>
      <c r="F227" s="292"/>
      <c r="G227" s="266"/>
      <c r="H227" s="292"/>
      <c r="I227" s="266"/>
      <c r="J227" s="319"/>
      <c r="K227" s="266"/>
    </row>
    <row r="228" spans="2:11" ht="17.25" thickBot="1" x14ac:dyDescent="0.35">
      <c r="B228" s="267" t="s">
        <v>2163</v>
      </c>
      <c r="C228" s="267"/>
      <c r="D228" s="267"/>
      <c r="E228" s="267"/>
      <c r="F228" s="293"/>
      <c r="G228" s="267"/>
      <c r="H228" s="293"/>
      <c r="I228" s="267"/>
      <c r="J228" s="320"/>
      <c r="K228" s="267"/>
    </row>
    <row r="229" spans="2:11" ht="17.25" thickBot="1" x14ac:dyDescent="0.35">
      <c r="B229" s="268" t="s">
        <v>2164</v>
      </c>
      <c r="C229" s="268"/>
      <c r="D229" s="268"/>
      <c r="E229" s="268"/>
      <c r="F229" s="294"/>
      <c r="G229" s="268"/>
      <c r="H229" s="294"/>
      <c r="I229" s="268"/>
      <c r="J229" s="321"/>
      <c r="K229" s="268"/>
    </row>
    <row r="230" spans="2:11" ht="16.5" x14ac:dyDescent="0.3">
      <c r="B230" s="269" t="s">
        <v>2165</v>
      </c>
      <c r="C230" s="269"/>
      <c r="D230" s="269"/>
      <c r="E230" s="269"/>
      <c r="F230" s="295"/>
      <c r="G230" s="269"/>
      <c r="H230" s="295"/>
      <c r="I230" s="269"/>
      <c r="J230" s="322"/>
      <c r="K230" s="269"/>
    </row>
    <row r="231" spans="2:11" ht="17.25" thickBot="1" x14ac:dyDescent="0.3">
      <c r="B231" s="54"/>
      <c r="C231" s="54"/>
      <c r="D231" s="54"/>
      <c r="E231" s="54"/>
      <c r="F231" s="302"/>
      <c r="G231" s="54"/>
      <c r="H231" s="296"/>
      <c r="I231" s="56"/>
      <c r="J231" s="187"/>
      <c r="K231" s="56"/>
    </row>
    <row r="232" spans="2:11" ht="54.75" x14ac:dyDescent="0.25">
      <c r="F232" s="303" t="s">
        <v>2218</v>
      </c>
      <c r="G232" s="12"/>
      <c r="H232" s="297"/>
      <c r="I232" s="12"/>
      <c r="J232" s="180"/>
      <c r="K232" s="180"/>
    </row>
    <row r="233" spans="2:11" ht="16.5" x14ac:dyDescent="0.25">
      <c r="F233" s="370" t="s">
        <v>2368</v>
      </c>
      <c r="G233" s="370"/>
      <c r="H233" s="370"/>
      <c r="I233" s="12"/>
    </row>
  </sheetData>
  <sheetProtection insertRows="0"/>
  <protectedRanges>
    <protectedRange algorithmName="SHA-512" hashValue="19r0bVvPR7yZA0UiYij7Tv1CBk3noIABvFePbLhCJ4nk3L6A+Fy+RdPPS3STf+a52x4pG2PQK4FAkXK9epnlIA==" saltValue="gQC4yrLvnbJqxYZ0KSEoZA==" spinCount="100000" sqref="I22:K197 F22:G197" name="Government revenues"/>
  </protectedRanges>
  <mergeCells count="18">
    <mergeCell ref="F233:H233"/>
    <mergeCell ref="F9:J9"/>
    <mergeCell ref="M9:N9"/>
    <mergeCell ref="F10:J10"/>
    <mergeCell ref="F11:J11"/>
    <mergeCell ref="F12:J12"/>
    <mergeCell ref="F15:J15"/>
    <mergeCell ref="M22:N26"/>
    <mergeCell ref="F20:J20"/>
    <mergeCell ref="M10:N14"/>
    <mergeCell ref="F16:N16"/>
    <mergeCell ref="F13:J13"/>
    <mergeCell ref="F14:J14"/>
    <mergeCell ref="P31:U31"/>
    <mergeCell ref="M19:N19"/>
    <mergeCell ref="M27:N27"/>
    <mergeCell ref="M28:N28"/>
    <mergeCell ref="M21:N21"/>
  </mergeCells>
  <dataValidations count="12">
    <dataValidation type="whole" allowBlank="1" showInputMessage="1" showErrorMessage="1" errorTitle="Veuillez ne pas modifier" error="Veuillez ne pas modifier ces cellules" sqref="F232:H232 F224:K226 I232:K233 L205:N206" xr:uid="{FCA6884C-D84E-46B1-BC99-F2A599AD31FD}">
      <formula1>10000</formula1>
      <formula2>50000</formula2>
    </dataValidation>
    <dataValidation type="textLength" allowBlank="1" showInputMessage="1" showErrorMessage="1" errorTitle="Veuillez ne pas modifier" error="Veuillez ne pas modifier ces cellules" sqref="F205:K206 G21:H21 G18:K18 J20:J21" xr:uid="{858403C6-6CF3-4330-8FAE-A0880B43D812}">
      <formula1>10000</formula1>
      <formula2>50000</formula2>
    </dataValidation>
    <dataValidation type="list" showDropDown="1" showInputMessage="1" showErrorMessage="1" errorTitle="Veuillez ne pas modifier" error="Veuillez ne pas modifier ces cellules" sqref="M29:N29" xr:uid="{CC20AE7C-DA66-44D4-AA91-08155DBFF97A}">
      <formula1>"#ERROR!"</formula1>
    </dataValidation>
    <dataValidation allowBlank="1" showInputMessage="1" showErrorMessage="1" errorTitle="Veuillez ne pas modifier" error="Veuillez ne pas modifier ces cellules" sqref="I21 F233:H233" xr:uid="{21CBFACE-2704-4133-972F-EF1DBA32DD01}"/>
    <dataValidation type="whole" errorStyle="warning" allowBlank="1" showInputMessage="1" showErrorMessage="1" errorTitle="Veuillez ne pas remplir" error="Ces cellules seront complétées automatiquement" sqref="J199 J201" xr:uid="{5FDA2C22-6698-4092-A24B-A634F149817D}">
      <formula1>44444</formula1>
      <formula2>44445</formula2>
    </dataValidation>
    <dataValidation type="whole" allowBlank="1" showInputMessage="1" showErrorMessage="1" errorTitle="Veuillez ne pas modifier" error="Veuillez ne pas modifier ces cellules" sqref="F18 F21 M22:N28 B227:B230 F20:K20" xr:uid="{2B33D4D6-72DD-4030-8D04-46CC2022EF8B}">
      <formula1>444</formula1>
      <formula2>445</formula2>
    </dataValidation>
    <dataValidation type="decimal" allowBlank="1" showInputMessage="1" showErrorMessage="1" errorTitle="Veuillez ne pas modifier" error="Veuillez ne pas modifier ces cellules" sqref="B231:G231" xr:uid="{E200F538-697C-4C9A-90D1-69BEF7C8E1CF}">
      <formula1>10000</formula1>
      <formula2>500000</formula2>
    </dataValidation>
    <dataValidation type="whole" allowBlank="1" showInputMessage="1" showErrorMessage="1" errorTitle="Veuillez ne pas modifier" error="Veuillez ne pas modifier ces cellules" sqref="K21" xr:uid="{F978E49C-9896-4E07-A232-2C3A1095E723}">
      <formula1>4</formula1>
      <formula2>5</formula2>
    </dataValidation>
    <dataValidation type="whole" allowBlank="1" showInputMessage="1" showErrorMessage="1" sqref="M18:N21" xr:uid="{E0BB9871-6B4B-4F41-8FBD-DEADD417B770}">
      <formula1>444</formula1>
      <formula2>445</formula2>
    </dataValidation>
    <dataValidation type="decimal" operator="greaterThanOrEqual" allowBlank="1" showInputMessage="1" showErrorMessage="1" errorTitle="Nombre" error="Veuillez saisir uniquement des chiffres dans cette cellule. " promptTitle="Valeur du flux de revenu" prompt="Veuillez indiquer le montant total du flux de revenus, tels que divulgués par la gouvernement, incluant également les revenus non-rapprochés." sqref="J22:J197" xr:uid="{8DE4F693-69E2-42F7-86CA-588D29D470C2}">
      <formula1>0</formula1>
    </dataValidation>
    <dataValidation type="list" allowBlank="1" showInputMessage="1" showErrorMessage="1" sqref="F22:F197" xr:uid="{75492094-BBC0-4CDF-A07F-F90B90205450}">
      <formula1>GFS_list</formula1>
    </dataValidation>
    <dataValidation allowBlank="1" showInputMessage="1" showErrorMessage="1" promptTitle="Nom du flux de revenus" prompt="Veuillez saisir le nom des flux de revenus ici._x000a__x000a_Inclure uniquement les paiements effectués au nom des entreprises. NE PAS inclure les revenus au nom de particuliers, tels que PAYE, etc..." sqref="H22:H197" xr:uid="{412A52AC-399A-488E-8D1B-3A21DC78B086}"/>
  </dataValidations>
  <hyperlinks>
    <hyperlink ref="M19" r:id="rId1" location="r5-1" display="EITI Requirement 5.1" xr:uid="{00000000-0004-0000-0400-000006000000}"/>
    <hyperlink ref="F16:N16" r:id="rId2" display="If you have any questions, please contact data@eiti.org" xr:uid="{00000000-0004-0000-0400-000007000000}"/>
    <hyperlink ref="F20" r:id="rId3" location="r4-1" display="EITI Requirement 4.1" xr:uid="{00000000-0004-0000-0400-000008000000}"/>
    <hyperlink ref="F20:J20" r:id="rId4" location="r4-1" display=" Exigence ITIE 4.1.d.: Divulgation exhaustive de la part du gouvernement " xr:uid="{71821841-DBF5-4B9E-A7D5-569E645DB078}"/>
    <hyperlink ref="B229:G229" r:id="rId5" display="Pour la version la plus récente des modèles de données résumées, consultez https://eiti.org/fr/document/modele-donnees-resumees-itie" xr:uid="{59A1968A-B6B9-4C95-AB4B-10DEE6914D53}"/>
    <hyperlink ref="B228:G228" r:id="rId6" display="Vous voulez en savoir plus sur votre pays ? Vérifiez si votre pays met en œuvre la Norme ITIE en visitant https://eiti.org/countries" xr:uid="{274401AA-35F5-454A-A6FF-6CA674E2F027}"/>
    <hyperlink ref="B230:G230" r:id="rId7" display="Give us your feedback or report a conflict in the data! Write to us at  data@eiti.org" xr:uid="{5BDFDDE6-5505-4327-9496-85D947F7C00D}"/>
    <hyperlink ref="M28:N28" r:id="rId8" display="or, https://www.imf.org/external/np/sta/gfsm/" xr:uid="{00000000-0004-0000-0400-000004000000}"/>
    <hyperlink ref="M27:N27" r:id="rId9" display="Pour plus d’orientations, visitez la page https://eiti.org/fr/document/modele-donnees-resumees-itie" xr:uid="{00000000-0004-0000-0400-000005000000}"/>
    <hyperlink ref="M19:N19" r:id="rId10" location="r5-1" display="Exigence ITIE 5.1.b: Classification des revenus" xr:uid="{F4C2D2C7-20B3-46BF-80DB-5C45A80E9FC9}"/>
  </hyperlinks>
  <pageMargins left="0.7" right="0.7" top="0.75" bottom="0.75" header="0.3" footer="0.3"/>
  <pageSetup paperSize="9" orientation="portrait" r:id="rId11"/>
  <colBreaks count="1" manualBreakCount="1">
    <brk id="12" max="1048575" man="1"/>
  </colBreaks>
  <drawing r:id="rId12"/>
  <tableParts count="1">
    <tablePart r:id="rId13"/>
  </tableParts>
  <extLst>
    <ext xmlns:x14="http://schemas.microsoft.com/office/spreadsheetml/2009/9/main" uri="{CCE6A557-97BC-4b89-ADB6-D9C93CAAB3DF}">
      <x14:dataValidations xmlns:xm="http://schemas.microsoft.com/office/excel/2006/main" count="5">
        <x14:dataValidation type="list" allowBlank="1" showInputMessage="1" showErrorMessage="1" xr:uid="{0DA05D4C-2892-4A24-B9AE-E100653ED7C7}">
          <x14:formula1>
            <xm:f>Listes!$I$11:$I$168</xm:f>
          </x14:formula1>
          <xm:sqref>K212:K214</xm:sqref>
        </x14:dataValidation>
        <x14:dataValidation type="list" allowBlank="1" showInputMessage="1" showErrorMessage="1" xr:uid="{FBFDEC11-9487-46A2-B4C5-3404468A80F5}">
          <x14:formula1>
            <xm:f>'C:\Users\kr65\Downloads\SD\2.0\[Summary Data 2.0 data validation french translation.xlsm]Lists'!#REF!</xm:f>
          </x14:formula1>
          <xm:sqref>B22:E197</xm:sqref>
        </x14:dataValidation>
        <x14:dataValidation type="list" allowBlank="1" showInputMessage="1" showErrorMessage="1" promptTitle="Veuillez sélectionner le secteur" prompt="Veuillez sélectionner le secteur parmi la liste" xr:uid="{67A07785-E727-4FD4-AE16-5628BF5937F8}">
          <x14:formula1>
            <xm:f>Listes!$AA$3:$AA$9</xm:f>
          </x14:formula1>
          <xm:sqref>G22:G197</xm:sqref>
        </x14:dataValidation>
        <x14:dataValidation type="list" operator="greaterThanOrEqual" allowBlank="1" showInputMessage="1" showErrorMessage="1" errorTitle="Nombre" error="Veuillez saisir uniquement des chiffres dans cette cellule. " xr:uid="{D3E9BDB2-5224-4742-9537-7FBD6964F103}">
          <x14:formula1>
            <xm:f>Listes!$I$11:$I$168</xm:f>
          </x14:formula1>
          <xm:sqref>K22:K197</xm:sqref>
        </x14:dataValidation>
        <x14:dataValidation type="list" allowBlank="1" showInputMessage="1" showErrorMessage="1" promptTitle="Organisme gouvernmental destinat" prompt="Veuillez indiquer le nom de l'agence gouvernementale collectant le flux_x000a__x000a_Veuillez vous abstenir d'utiliser des acronymes et indiquez le nom complet" xr:uid="{3B69BF49-A24C-4BDD-917D-3FB9920AB452}">
          <x14:formula1>
            <xm:f>'Partie 3 - Entités déclarantes'!$B$21:$B$78</xm:f>
          </x14:formula1>
          <xm:sqref>I22:I197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B2:N2994"/>
  <sheetViews>
    <sheetView showGridLines="0" topLeftCell="C21" zoomScale="70" zoomScaleNormal="70" workbookViewId="0">
      <selection activeCell="H14" sqref="H14"/>
    </sheetView>
  </sheetViews>
  <sheetFormatPr baseColWidth="10" defaultColWidth="9.28515625" defaultRowHeight="14.25" x14ac:dyDescent="0.25"/>
  <cols>
    <col min="1" max="1" width="3.7109375" style="279" customWidth="1"/>
    <col min="2" max="2" width="4.7109375" style="279" hidden="1" customWidth="1"/>
    <col min="3" max="3" width="35.7109375" style="279" customWidth="1"/>
    <col min="4" max="4" width="18.28515625" style="279" customWidth="1"/>
    <col min="5" max="5" width="39.5703125" style="279" customWidth="1"/>
    <col min="6" max="6" width="17.28515625" style="279" customWidth="1"/>
    <col min="7" max="7" width="23.5703125" style="279" customWidth="1"/>
    <col min="8" max="8" width="57.7109375" style="279" customWidth="1"/>
    <col min="9" max="9" width="20" style="279" customWidth="1"/>
    <col min="10" max="10" width="23" style="279" customWidth="1"/>
    <col min="11" max="11" width="33.7109375" style="279" bestFit="1" customWidth="1"/>
    <col min="12" max="12" width="16" style="279" customWidth="1"/>
    <col min="13" max="13" width="9.28515625" style="279"/>
    <col min="14" max="14" width="10.42578125" style="279" customWidth="1"/>
    <col min="15" max="16" width="9.28515625" style="279"/>
    <col min="17" max="33" width="15.7109375" style="279" customWidth="1"/>
    <col min="34" max="16384" width="9.28515625" style="279"/>
  </cols>
  <sheetData>
    <row r="2" spans="2:14" ht="16.5" x14ac:dyDescent="0.25">
      <c r="C2" s="15" t="s">
        <v>2359</v>
      </c>
      <c r="D2" s="330"/>
      <c r="E2" s="330"/>
      <c r="F2" s="330"/>
      <c r="G2" s="330"/>
      <c r="H2" s="330"/>
      <c r="I2" s="330"/>
      <c r="J2" s="330"/>
      <c r="K2" s="330"/>
      <c r="L2" s="330"/>
    </row>
    <row r="3" spans="2:14" ht="21" x14ac:dyDescent="0.25">
      <c r="C3" s="422" t="s">
        <v>2173</v>
      </c>
      <c r="D3" s="422"/>
      <c r="E3" s="422"/>
      <c r="F3" s="422"/>
      <c r="G3" s="213"/>
      <c r="H3" s="213"/>
      <c r="I3" s="213"/>
      <c r="J3" s="213"/>
      <c r="K3" s="213"/>
      <c r="L3" s="213"/>
    </row>
    <row r="4" spans="2:14" ht="16.5" x14ac:dyDescent="0.25">
      <c r="C4" s="420" t="s">
        <v>2360</v>
      </c>
      <c r="D4" s="420"/>
      <c r="E4" s="420"/>
      <c r="F4" s="420"/>
      <c r="G4" s="420"/>
      <c r="H4" s="283"/>
      <c r="I4" s="420"/>
      <c r="J4" s="420"/>
      <c r="K4" s="420"/>
      <c r="L4" s="330"/>
    </row>
    <row r="5" spans="2:14" ht="16.5" x14ac:dyDescent="0.25">
      <c r="C5" s="420" t="s">
        <v>2361</v>
      </c>
      <c r="D5" s="420"/>
      <c r="E5" s="420"/>
      <c r="F5" s="420"/>
      <c r="G5" s="420"/>
      <c r="H5" s="283"/>
      <c r="I5" s="420"/>
      <c r="J5" s="420"/>
      <c r="K5" s="420"/>
      <c r="L5" s="330"/>
    </row>
    <row r="6" spans="2:14" ht="16.5" x14ac:dyDescent="0.25">
      <c r="C6" s="420" t="s">
        <v>2362</v>
      </c>
      <c r="D6" s="420"/>
      <c r="E6" s="420"/>
      <c r="F6" s="420"/>
      <c r="G6" s="420"/>
      <c r="H6" s="283"/>
      <c r="I6" s="420"/>
      <c r="J6" s="420"/>
      <c r="K6" s="420"/>
      <c r="L6" s="330"/>
    </row>
    <row r="7" spans="2:14" ht="16.5" x14ac:dyDescent="0.25">
      <c r="C7" s="420" t="s">
        <v>2363</v>
      </c>
      <c r="D7" s="420"/>
      <c r="E7" s="420"/>
      <c r="F7" s="420"/>
      <c r="G7" s="420"/>
      <c r="H7" s="283"/>
      <c r="I7" s="420"/>
      <c r="J7" s="420"/>
      <c r="K7" s="420"/>
      <c r="L7" s="330"/>
    </row>
    <row r="8" spans="2:14" ht="16.5" x14ac:dyDescent="0.25">
      <c r="C8" s="420" t="s">
        <v>2364</v>
      </c>
      <c r="D8" s="420"/>
      <c r="E8" s="420"/>
      <c r="F8" s="420"/>
      <c r="G8" s="420"/>
      <c r="H8" s="283"/>
      <c r="I8" s="420"/>
      <c r="J8" s="420"/>
      <c r="K8" s="420"/>
      <c r="L8" s="330"/>
    </row>
    <row r="9" spans="2:14" ht="16.5" x14ac:dyDescent="0.25">
      <c r="C9" s="421" t="s">
        <v>2323</v>
      </c>
      <c r="D9" s="421"/>
      <c r="E9" s="421"/>
      <c r="F9" s="421"/>
      <c r="G9" s="421"/>
      <c r="H9" s="421"/>
      <c r="I9" s="421"/>
      <c r="J9" s="421"/>
      <c r="K9" s="421"/>
      <c r="L9" s="330"/>
    </row>
    <row r="11" spans="2:14" ht="24" x14ac:dyDescent="0.25">
      <c r="C11" s="415" t="s">
        <v>2365</v>
      </c>
      <c r="D11" s="415"/>
      <c r="E11" s="415"/>
      <c r="F11" s="415"/>
      <c r="G11" s="415"/>
      <c r="H11" s="415"/>
      <c r="I11" s="415"/>
      <c r="J11" s="415"/>
      <c r="K11" s="415"/>
    </row>
    <row r="13" spans="2:14" x14ac:dyDescent="0.25">
      <c r="C13" s="416" t="s">
        <v>2522</v>
      </c>
      <c r="D13" s="416"/>
      <c r="E13" s="416"/>
      <c r="F13" s="416"/>
      <c r="G13" s="416"/>
      <c r="H13" s="416"/>
      <c r="I13" s="416"/>
      <c r="J13" s="416"/>
      <c r="K13" s="417"/>
      <c r="L13" s="331"/>
      <c r="M13" s="331"/>
      <c r="N13" s="331"/>
    </row>
    <row r="14" spans="2:14" x14ac:dyDescent="0.25">
      <c r="B14" s="279" t="s">
        <v>1465</v>
      </c>
      <c r="C14" s="279" t="s">
        <v>1453</v>
      </c>
      <c r="D14" s="279" t="s">
        <v>1466</v>
      </c>
      <c r="E14" s="279" t="s">
        <v>1408</v>
      </c>
      <c r="F14" s="279" t="s">
        <v>1409</v>
      </c>
      <c r="G14" s="279" t="s">
        <v>1410</v>
      </c>
      <c r="H14" s="279" t="s">
        <v>1406</v>
      </c>
      <c r="I14" s="279" t="s">
        <v>1454</v>
      </c>
      <c r="J14" s="279" t="s">
        <v>1467</v>
      </c>
      <c r="K14" s="285" t="s">
        <v>2114</v>
      </c>
      <c r="L14" s="279" t="s">
        <v>2115</v>
      </c>
      <c r="M14" s="279" t="s">
        <v>2116</v>
      </c>
      <c r="N14" s="279" t="s">
        <v>1411</v>
      </c>
    </row>
    <row r="15" spans="2:14" ht="42.75" x14ac:dyDescent="0.25">
      <c r="C15" s="279" t="s">
        <v>3531</v>
      </c>
      <c r="D15" s="279" t="s">
        <v>2556</v>
      </c>
      <c r="E15" s="279" t="s">
        <v>2589</v>
      </c>
      <c r="F15" s="279" t="s">
        <v>1468</v>
      </c>
      <c r="G15" s="279" t="s">
        <v>1468</v>
      </c>
      <c r="H15" s="285" t="s">
        <v>3553</v>
      </c>
      <c r="I15" s="279" t="s">
        <v>1464</v>
      </c>
      <c r="J15" s="312">
        <v>259955845</v>
      </c>
      <c r="K15" s="279" t="s">
        <v>2525</v>
      </c>
      <c r="L15" s="279" t="s">
        <v>3043</v>
      </c>
      <c r="M15" s="279" t="s">
        <v>3043</v>
      </c>
    </row>
    <row r="16" spans="2:14" ht="42.75" x14ac:dyDescent="0.25">
      <c r="C16" s="279" t="s">
        <v>3531</v>
      </c>
      <c r="D16" s="279" t="s">
        <v>2626</v>
      </c>
      <c r="E16" s="279" t="s">
        <v>3503</v>
      </c>
      <c r="F16" s="279" t="s">
        <v>1468</v>
      </c>
      <c r="G16" s="279" t="s">
        <v>1468</v>
      </c>
      <c r="H16" s="285" t="s">
        <v>3553</v>
      </c>
      <c r="I16" s="279" t="s">
        <v>1464</v>
      </c>
      <c r="J16" s="312">
        <v>200000000</v>
      </c>
      <c r="K16" s="279" t="s">
        <v>2525</v>
      </c>
      <c r="L16" s="279" t="s">
        <v>3043</v>
      </c>
      <c r="M16" s="279" t="s">
        <v>3043</v>
      </c>
    </row>
    <row r="17" spans="3:13" ht="57" x14ac:dyDescent="0.25">
      <c r="C17" s="279" t="s">
        <v>3122</v>
      </c>
      <c r="D17" s="279" t="s">
        <v>2556</v>
      </c>
      <c r="E17" s="279" t="s">
        <v>2586</v>
      </c>
      <c r="F17" s="279" t="s">
        <v>2525</v>
      </c>
      <c r="G17" s="279" t="s">
        <v>2525</v>
      </c>
      <c r="H17" s="285" t="s">
        <v>3554</v>
      </c>
      <c r="I17" s="279" t="s">
        <v>1464</v>
      </c>
      <c r="J17" s="312">
        <v>196345866</v>
      </c>
      <c r="K17" s="279" t="s">
        <v>2525</v>
      </c>
      <c r="L17" s="279" t="s">
        <v>3043</v>
      </c>
      <c r="M17" s="279" t="s">
        <v>3043</v>
      </c>
    </row>
    <row r="18" spans="3:13" ht="42.75" x14ac:dyDescent="0.25">
      <c r="C18" s="279" t="s">
        <v>3531</v>
      </c>
      <c r="D18" s="279" t="s">
        <v>2583</v>
      </c>
      <c r="E18" s="279" t="s">
        <v>2585</v>
      </c>
      <c r="F18" s="279" t="s">
        <v>1468</v>
      </c>
      <c r="G18" s="279" t="s">
        <v>1468</v>
      </c>
      <c r="H18" s="285" t="s">
        <v>3553</v>
      </c>
      <c r="I18" s="279" t="s">
        <v>1464</v>
      </c>
      <c r="J18" s="312">
        <v>155252582</v>
      </c>
      <c r="K18" s="279" t="s">
        <v>2525</v>
      </c>
      <c r="L18" s="279" t="s">
        <v>3043</v>
      </c>
      <c r="M18" s="279" t="s">
        <v>3043</v>
      </c>
    </row>
    <row r="19" spans="3:13" ht="28.5" x14ac:dyDescent="0.25">
      <c r="C19" s="279" t="s">
        <v>3130</v>
      </c>
      <c r="D19" s="279" t="s">
        <v>2556</v>
      </c>
      <c r="E19" s="279" t="s">
        <v>2589</v>
      </c>
      <c r="F19" s="279" t="s">
        <v>2525</v>
      </c>
      <c r="G19" s="279" t="s">
        <v>2525</v>
      </c>
      <c r="H19" s="285" t="s">
        <v>3568</v>
      </c>
      <c r="I19" s="279" t="s">
        <v>1464</v>
      </c>
      <c r="J19" s="312">
        <v>99646657</v>
      </c>
      <c r="K19" s="279" t="s">
        <v>2525</v>
      </c>
      <c r="L19" s="279" t="s">
        <v>3043</v>
      </c>
      <c r="M19" s="279" t="s">
        <v>3043</v>
      </c>
    </row>
    <row r="20" spans="3:13" x14ac:dyDescent="0.25">
      <c r="C20" s="279" t="s">
        <v>3124</v>
      </c>
      <c r="D20" s="279" t="s">
        <v>2583</v>
      </c>
      <c r="E20" s="279" t="s">
        <v>2585</v>
      </c>
      <c r="F20" s="279" t="s">
        <v>2525</v>
      </c>
      <c r="G20" s="279" t="s">
        <v>2525</v>
      </c>
      <c r="H20" s="285" t="s">
        <v>3043</v>
      </c>
      <c r="I20" s="279" t="s">
        <v>1464</v>
      </c>
      <c r="J20" s="312">
        <v>98818412</v>
      </c>
      <c r="K20" s="279" t="s">
        <v>2525</v>
      </c>
      <c r="L20" s="279" t="s">
        <v>3043</v>
      </c>
      <c r="M20" s="279" t="s">
        <v>3043</v>
      </c>
    </row>
    <row r="21" spans="3:13" ht="28.5" x14ac:dyDescent="0.25">
      <c r="C21" s="279" t="s">
        <v>3127</v>
      </c>
      <c r="D21" s="279" t="s">
        <v>2556</v>
      </c>
      <c r="E21" s="279" t="s">
        <v>2592</v>
      </c>
      <c r="F21" s="279" t="s">
        <v>2525</v>
      </c>
      <c r="G21" s="279" t="s">
        <v>2525</v>
      </c>
      <c r="H21" s="285" t="s">
        <v>3556</v>
      </c>
      <c r="I21" s="279" t="s">
        <v>1464</v>
      </c>
      <c r="J21" s="312">
        <v>84106590</v>
      </c>
      <c r="K21" s="279" t="s">
        <v>2525</v>
      </c>
      <c r="L21" s="279" t="s">
        <v>3043</v>
      </c>
      <c r="M21" s="279" t="s">
        <v>3043</v>
      </c>
    </row>
    <row r="22" spans="3:13" x14ac:dyDescent="0.25">
      <c r="C22" s="279" t="s">
        <v>2900</v>
      </c>
      <c r="D22" s="279" t="s">
        <v>2556</v>
      </c>
      <c r="E22" s="279" t="s">
        <v>2589</v>
      </c>
      <c r="F22" s="279" t="s">
        <v>2525</v>
      </c>
      <c r="G22" s="279" t="s">
        <v>2525</v>
      </c>
      <c r="H22" s="285" t="s">
        <v>3043</v>
      </c>
      <c r="I22" s="279" t="s">
        <v>1464</v>
      </c>
      <c r="J22" s="312">
        <v>83028303</v>
      </c>
      <c r="K22" s="279" t="s">
        <v>2525</v>
      </c>
      <c r="L22" s="279" t="s">
        <v>3043</v>
      </c>
      <c r="M22" s="279" t="s">
        <v>3043</v>
      </c>
    </row>
    <row r="23" spans="3:13" ht="42.75" x14ac:dyDescent="0.25">
      <c r="C23" s="279" t="s">
        <v>3531</v>
      </c>
      <c r="D23" s="279" t="s">
        <v>2593</v>
      </c>
      <c r="E23" s="279" t="s">
        <v>2604</v>
      </c>
      <c r="F23" s="279" t="s">
        <v>1468</v>
      </c>
      <c r="G23" s="279" t="s">
        <v>1468</v>
      </c>
      <c r="H23" s="285" t="s">
        <v>3553</v>
      </c>
      <c r="I23" s="279" t="s">
        <v>1464</v>
      </c>
      <c r="J23" s="312">
        <v>80850784</v>
      </c>
      <c r="K23" s="279" t="s">
        <v>2525</v>
      </c>
      <c r="L23" s="279" t="s">
        <v>3043</v>
      </c>
      <c r="M23" s="279" t="s">
        <v>3043</v>
      </c>
    </row>
    <row r="24" spans="3:13" x14ac:dyDescent="0.25">
      <c r="C24" s="279" t="s">
        <v>3124</v>
      </c>
      <c r="D24" s="279" t="s">
        <v>2556</v>
      </c>
      <c r="E24" s="279" t="s">
        <v>2589</v>
      </c>
      <c r="F24" s="279" t="s">
        <v>2525</v>
      </c>
      <c r="G24" s="279" t="s">
        <v>2525</v>
      </c>
      <c r="H24" s="285" t="s">
        <v>3043</v>
      </c>
      <c r="I24" s="279" t="s">
        <v>1464</v>
      </c>
      <c r="J24" s="312">
        <v>80334078</v>
      </c>
      <c r="K24" s="279" t="s">
        <v>2525</v>
      </c>
      <c r="L24" s="279" t="s">
        <v>3043</v>
      </c>
      <c r="M24" s="279" t="s">
        <v>3043</v>
      </c>
    </row>
    <row r="25" spans="3:13" ht="28.5" x14ac:dyDescent="0.25">
      <c r="C25" s="279" t="s">
        <v>3125</v>
      </c>
      <c r="D25" s="279" t="s">
        <v>2556</v>
      </c>
      <c r="E25" s="279" t="s">
        <v>2589</v>
      </c>
      <c r="F25" s="279" t="s">
        <v>2525</v>
      </c>
      <c r="G25" s="279" t="s">
        <v>2525</v>
      </c>
      <c r="H25" s="285" t="s">
        <v>3555</v>
      </c>
      <c r="I25" s="279" t="s">
        <v>1464</v>
      </c>
      <c r="J25" s="312">
        <v>68132915</v>
      </c>
      <c r="K25" s="279" t="s">
        <v>2525</v>
      </c>
      <c r="L25" s="279" t="s">
        <v>3043</v>
      </c>
      <c r="M25" s="279" t="s">
        <v>3043</v>
      </c>
    </row>
    <row r="26" spans="3:13" ht="57" x14ac:dyDescent="0.25">
      <c r="C26" s="279" t="s">
        <v>3122</v>
      </c>
      <c r="D26" s="279" t="s">
        <v>2556</v>
      </c>
      <c r="E26" s="279" t="s">
        <v>2589</v>
      </c>
      <c r="F26" s="279" t="s">
        <v>2525</v>
      </c>
      <c r="G26" s="279" t="s">
        <v>2525</v>
      </c>
      <c r="H26" s="285" t="s">
        <v>3554</v>
      </c>
      <c r="I26" s="279" t="s">
        <v>1464</v>
      </c>
      <c r="J26" s="312">
        <v>65723185</v>
      </c>
      <c r="K26" s="279" t="s">
        <v>2525</v>
      </c>
      <c r="L26" s="279" t="s">
        <v>3043</v>
      </c>
      <c r="M26" s="279" t="s">
        <v>3043</v>
      </c>
    </row>
    <row r="27" spans="3:13" ht="57" x14ac:dyDescent="0.25">
      <c r="C27" s="279" t="s">
        <v>3122</v>
      </c>
      <c r="D27" s="279" t="s">
        <v>2583</v>
      </c>
      <c r="E27" s="279" t="s">
        <v>2585</v>
      </c>
      <c r="F27" s="279" t="s">
        <v>2525</v>
      </c>
      <c r="G27" s="279" t="s">
        <v>2525</v>
      </c>
      <c r="H27" s="285" t="s">
        <v>3554</v>
      </c>
      <c r="I27" s="279" t="s">
        <v>1464</v>
      </c>
      <c r="J27" s="312">
        <v>64821208</v>
      </c>
      <c r="K27" s="279" t="s">
        <v>2525</v>
      </c>
      <c r="L27" s="279" t="s">
        <v>3043</v>
      </c>
      <c r="M27" s="279" t="s">
        <v>3043</v>
      </c>
    </row>
    <row r="28" spans="3:13" ht="42.75" x14ac:dyDescent="0.25">
      <c r="C28" s="279" t="s">
        <v>3531</v>
      </c>
      <c r="D28" s="279" t="s">
        <v>2626</v>
      </c>
      <c r="E28" s="279" t="s">
        <v>2574</v>
      </c>
      <c r="F28" s="279" t="s">
        <v>1468</v>
      </c>
      <c r="G28" s="279" t="s">
        <v>1468</v>
      </c>
      <c r="H28" s="285" t="s">
        <v>3553</v>
      </c>
      <c r="I28" s="279" t="s">
        <v>1464</v>
      </c>
      <c r="J28" s="312">
        <v>63000000</v>
      </c>
      <c r="K28" s="279" t="s">
        <v>2525</v>
      </c>
      <c r="L28" s="279" t="s">
        <v>3043</v>
      </c>
      <c r="M28" s="279" t="s">
        <v>3043</v>
      </c>
    </row>
    <row r="29" spans="3:13" ht="42.75" x14ac:dyDescent="0.25">
      <c r="C29" s="279" t="s">
        <v>3126</v>
      </c>
      <c r="D29" s="279" t="s">
        <v>2556</v>
      </c>
      <c r="E29" s="279" t="s">
        <v>2589</v>
      </c>
      <c r="F29" s="279" t="s">
        <v>2525</v>
      </c>
      <c r="G29" s="279" t="s">
        <v>2525</v>
      </c>
      <c r="H29" s="285" t="s">
        <v>3557</v>
      </c>
      <c r="I29" s="279" t="s">
        <v>1464</v>
      </c>
      <c r="J29" s="312">
        <v>61762186</v>
      </c>
      <c r="K29" s="279" t="s">
        <v>2525</v>
      </c>
      <c r="L29" s="279" t="s">
        <v>3043</v>
      </c>
      <c r="M29" s="279" t="s">
        <v>3043</v>
      </c>
    </row>
    <row r="30" spans="3:13" x14ac:dyDescent="0.25">
      <c r="C30" s="279" t="s">
        <v>3124</v>
      </c>
      <c r="D30" s="279" t="s">
        <v>2556</v>
      </c>
      <c r="E30" s="279" t="s">
        <v>2586</v>
      </c>
      <c r="F30" s="279" t="s">
        <v>2525</v>
      </c>
      <c r="G30" s="279" t="s">
        <v>2525</v>
      </c>
      <c r="H30" s="285" t="s">
        <v>3043</v>
      </c>
      <c r="I30" s="279" t="s">
        <v>1464</v>
      </c>
      <c r="J30" s="312">
        <v>60911898</v>
      </c>
      <c r="K30" s="279" t="s">
        <v>2525</v>
      </c>
      <c r="L30" s="279" t="s">
        <v>3043</v>
      </c>
      <c r="M30" s="279" t="s">
        <v>3043</v>
      </c>
    </row>
    <row r="31" spans="3:13" ht="42.75" x14ac:dyDescent="0.25">
      <c r="C31" s="279" t="s">
        <v>3531</v>
      </c>
      <c r="D31" s="279" t="s">
        <v>2556</v>
      </c>
      <c r="E31" s="279" t="s">
        <v>2587</v>
      </c>
      <c r="F31" s="279" t="s">
        <v>1468</v>
      </c>
      <c r="G31" s="279" t="s">
        <v>1468</v>
      </c>
      <c r="H31" s="285" t="s">
        <v>3553</v>
      </c>
      <c r="I31" s="279" t="s">
        <v>1464</v>
      </c>
      <c r="J31" s="312">
        <v>58243760</v>
      </c>
      <c r="K31" s="279" t="s">
        <v>2525</v>
      </c>
      <c r="L31" s="279" t="s">
        <v>3043</v>
      </c>
      <c r="M31" s="279" t="s">
        <v>3043</v>
      </c>
    </row>
    <row r="32" spans="3:13" ht="28.5" x14ac:dyDescent="0.25">
      <c r="C32" s="279" t="s">
        <v>3129</v>
      </c>
      <c r="D32" s="279" t="s">
        <v>2556</v>
      </c>
      <c r="E32" s="279" t="s">
        <v>2589</v>
      </c>
      <c r="F32" s="279" t="s">
        <v>2525</v>
      </c>
      <c r="G32" s="279" t="s">
        <v>2525</v>
      </c>
      <c r="H32" s="285" t="s">
        <v>3558</v>
      </c>
      <c r="I32" s="279" t="s">
        <v>1464</v>
      </c>
      <c r="J32" s="312">
        <v>56580835</v>
      </c>
      <c r="K32" s="279" t="s">
        <v>2525</v>
      </c>
      <c r="L32" s="279" t="s">
        <v>3043</v>
      </c>
      <c r="M32" s="279" t="s">
        <v>3043</v>
      </c>
    </row>
    <row r="33" spans="3:13" ht="57" x14ac:dyDescent="0.25">
      <c r="C33" s="279" t="s">
        <v>3122</v>
      </c>
      <c r="D33" s="279" t="s">
        <v>2593</v>
      </c>
      <c r="E33" s="279" t="s">
        <v>2604</v>
      </c>
      <c r="F33" s="279" t="s">
        <v>2525</v>
      </c>
      <c r="G33" s="279" t="s">
        <v>2525</v>
      </c>
      <c r="H33" s="285" t="s">
        <v>3554</v>
      </c>
      <c r="I33" s="279" t="s">
        <v>1464</v>
      </c>
      <c r="J33" s="312">
        <v>54097887</v>
      </c>
      <c r="K33" s="279" t="s">
        <v>2525</v>
      </c>
      <c r="L33" s="279" t="s">
        <v>3043</v>
      </c>
      <c r="M33" s="279" t="s">
        <v>3043</v>
      </c>
    </row>
    <row r="34" spans="3:13" x14ac:dyDescent="0.25">
      <c r="C34" s="279" t="s">
        <v>3124</v>
      </c>
      <c r="D34" s="279" t="s">
        <v>2623</v>
      </c>
      <c r="E34" s="279" t="s">
        <v>2620</v>
      </c>
      <c r="F34" s="279" t="s">
        <v>2525</v>
      </c>
      <c r="G34" s="279" t="s">
        <v>2525</v>
      </c>
      <c r="H34" s="285" t="s">
        <v>3043</v>
      </c>
      <c r="I34" s="279" t="s">
        <v>1464</v>
      </c>
      <c r="J34" s="312">
        <v>53377301</v>
      </c>
      <c r="K34" s="279" t="s">
        <v>2525</v>
      </c>
      <c r="L34" s="279" t="s">
        <v>3043</v>
      </c>
      <c r="M34" s="279" t="s">
        <v>3043</v>
      </c>
    </row>
    <row r="35" spans="3:13" ht="42.75" x14ac:dyDescent="0.25">
      <c r="C35" s="279" t="s">
        <v>3531</v>
      </c>
      <c r="D35" s="279" t="s">
        <v>2583</v>
      </c>
      <c r="E35" s="279" t="s">
        <v>2584</v>
      </c>
      <c r="F35" s="279" t="s">
        <v>1468</v>
      </c>
      <c r="G35" s="279" t="s">
        <v>1468</v>
      </c>
      <c r="H35" s="285" t="s">
        <v>3553</v>
      </c>
      <c r="I35" s="279" t="s">
        <v>1464</v>
      </c>
      <c r="J35" s="312">
        <v>50076844</v>
      </c>
      <c r="K35" s="279" t="s">
        <v>2525</v>
      </c>
      <c r="L35" s="279" t="s">
        <v>3043</v>
      </c>
      <c r="M35" s="279" t="s">
        <v>3043</v>
      </c>
    </row>
    <row r="36" spans="3:13" ht="28.5" x14ac:dyDescent="0.25">
      <c r="C36" s="279" t="s">
        <v>3125</v>
      </c>
      <c r="D36" s="279" t="s">
        <v>2626</v>
      </c>
      <c r="E36" s="279" t="s">
        <v>2574</v>
      </c>
      <c r="F36" s="279" t="s">
        <v>2525</v>
      </c>
      <c r="G36" s="279" t="s">
        <v>2525</v>
      </c>
      <c r="H36" s="285" t="s">
        <v>3555</v>
      </c>
      <c r="I36" s="279" t="s">
        <v>1464</v>
      </c>
      <c r="J36" s="312">
        <v>50000000</v>
      </c>
      <c r="K36" s="279" t="s">
        <v>2525</v>
      </c>
      <c r="L36" s="279" t="s">
        <v>3043</v>
      </c>
      <c r="M36" s="279" t="s">
        <v>3043</v>
      </c>
    </row>
    <row r="37" spans="3:13" ht="57" x14ac:dyDescent="0.25">
      <c r="C37" s="279" t="s">
        <v>3122</v>
      </c>
      <c r="D37" s="279" t="s">
        <v>2556</v>
      </c>
      <c r="E37" s="279" t="s">
        <v>2590</v>
      </c>
      <c r="F37" s="279" t="s">
        <v>2525</v>
      </c>
      <c r="G37" s="279" t="s">
        <v>2525</v>
      </c>
      <c r="H37" s="285" t="s">
        <v>3554</v>
      </c>
      <c r="I37" s="279" t="s">
        <v>1464</v>
      </c>
      <c r="J37" s="312">
        <v>49359784</v>
      </c>
      <c r="K37" s="279" t="s">
        <v>2525</v>
      </c>
      <c r="L37" s="279" t="s">
        <v>3043</v>
      </c>
      <c r="M37" s="279" t="s">
        <v>3043</v>
      </c>
    </row>
    <row r="38" spans="3:13" x14ac:dyDescent="0.25">
      <c r="C38" s="279" t="s">
        <v>2698</v>
      </c>
      <c r="D38" s="279" t="s">
        <v>2593</v>
      </c>
      <c r="E38" s="279" t="s">
        <v>2604</v>
      </c>
      <c r="F38" s="279" t="s">
        <v>2525</v>
      </c>
      <c r="G38" s="279" t="s">
        <v>2525</v>
      </c>
      <c r="H38" s="285" t="s">
        <v>3567</v>
      </c>
      <c r="I38" s="279" t="s">
        <v>1464</v>
      </c>
      <c r="J38" s="312">
        <v>46786095</v>
      </c>
      <c r="K38" s="279" t="s">
        <v>2525</v>
      </c>
      <c r="L38" s="279" t="s">
        <v>3043</v>
      </c>
      <c r="M38" s="279" t="s">
        <v>3043</v>
      </c>
    </row>
    <row r="39" spans="3:13" x14ac:dyDescent="0.25">
      <c r="C39" s="279" t="s">
        <v>2698</v>
      </c>
      <c r="D39" s="279" t="s">
        <v>2583</v>
      </c>
      <c r="E39" s="279" t="s">
        <v>2585</v>
      </c>
      <c r="F39" s="279" t="s">
        <v>2525</v>
      </c>
      <c r="G39" s="279" t="s">
        <v>2525</v>
      </c>
      <c r="H39" s="285" t="s">
        <v>3567</v>
      </c>
      <c r="I39" s="279" t="s">
        <v>1464</v>
      </c>
      <c r="J39" s="312">
        <v>46367972</v>
      </c>
      <c r="K39" s="279" t="s">
        <v>2525</v>
      </c>
      <c r="L39" s="279" t="s">
        <v>3043</v>
      </c>
      <c r="M39" s="279" t="s">
        <v>3043</v>
      </c>
    </row>
    <row r="40" spans="3:13" x14ac:dyDescent="0.25">
      <c r="C40" s="279" t="s">
        <v>3133</v>
      </c>
      <c r="D40" s="279" t="s">
        <v>2583</v>
      </c>
      <c r="E40" s="279" t="s">
        <v>2585</v>
      </c>
      <c r="F40" s="279" t="s">
        <v>2525</v>
      </c>
      <c r="G40" s="279" t="s">
        <v>2525</v>
      </c>
      <c r="H40" s="285" t="s">
        <v>3583</v>
      </c>
      <c r="I40" s="279" t="s">
        <v>1464</v>
      </c>
      <c r="J40" s="312">
        <v>43702830</v>
      </c>
      <c r="K40" s="279" t="s">
        <v>2525</v>
      </c>
      <c r="L40" s="279" t="s">
        <v>3043</v>
      </c>
      <c r="M40" s="279" t="s">
        <v>3043</v>
      </c>
    </row>
    <row r="41" spans="3:13" ht="42.75" x14ac:dyDescent="0.25">
      <c r="C41" s="279" t="s">
        <v>3531</v>
      </c>
      <c r="D41" s="279" t="s">
        <v>2623</v>
      </c>
      <c r="E41" s="279" t="s">
        <v>2612</v>
      </c>
      <c r="F41" s="279" t="s">
        <v>1468</v>
      </c>
      <c r="G41" s="279" t="s">
        <v>1468</v>
      </c>
      <c r="H41" s="285" t="s">
        <v>3553</v>
      </c>
      <c r="I41" s="279" t="s">
        <v>1464</v>
      </c>
      <c r="J41" s="312">
        <v>42976173</v>
      </c>
      <c r="K41" s="279" t="s">
        <v>2525</v>
      </c>
      <c r="L41" s="279" t="s">
        <v>3043</v>
      </c>
      <c r="M41" s="279" t="s">
        <v>3043</v>
      </c>
    </row>
    <row r="42" spans="3:13" ht="42.75" x14ac:dyDescent="0.25">
      <c r="C42" s="279" t="s">
        <v>3531</v>
      </c>
      <c r="D42" s="279" t="s">
        <v>2556</v>
      </c>
      <c r="E42" s="279" t="s">
        <v>2586</v>
      </c>
      <c r="F42" s="279" t="s">
        <v>1468</v>
      </c>
      <c r="G42" s="279" t="s">
        <v>1468</v>
      </c>
      <c r="H42" s="285" t="s">
        <v>3553</v>
      </c>
      <c r="I42" s="279" t="s">
        <v>1464</v>
      </c>
      <c r="J42" s="312">
        <v>42648359</v>
      </c>
      <c r="K42" s="279" t="s">
        <v>2525</v>
      </c>
      <c r="L42" s="279" t="s">
        <v>3043</v>
      </c>
      <c r="M42" s="279" t="s">
        <v>3043</v>
      </c>
    </row>
    <row r="43" spans="3:13" x14ac:dyDescent="0.25">
      <c r="C43" s="279" t="s">
        <v>2900</v>
      </c>
      <c r="D43" s="279" t="s">
        <v>2556</v>
      </c>
      <c r="E43" s="279" t="s">
        <v>2586</v>
      </c>
      <c r="F43" s="279" t="s">
        <v>2525</v>
      </c>
      <c r="G43" s="279" t="s">
        <v>2525</v>
      </c>
      <c r="H43" s="285" t="s">
        <v>3043</v>
      </c>
      <c r="I43" s="279" t="s">
        <v>1464</v>
      </c>
      <c r="J43" s="312">
        <v>41461019</v>
      </c>
      <c r="K43" s="279" t="s">
        <v>2525</v>
      </c>
      <c r="L43" s="279" t="s">
        <v>3043</v>
      </c>
      <c r="M43" s="279" t="s">
        <v>3043</v>
      </c>
    </row>
    <row r="44" spans="3:13" x14ac:dyDescent="0.25">
      <c r="C44" s="279" t="s">
        <v>3128</v>
      </c>
      <c r="D44" s="279" t="s">
        <v>2583</v>
      </c>
      <c r="E44" s="279" t="s">
        <v>2585</v>
      </c>
      <c r="F44" s="279" t="s">
        <v>2525</v>
      </c>
      <c r="G44" s="279" t="s">
        <v>2525</v>
      </c>
      <c r="H44" s="285" t="s">
        <v>3043</v>
      </c>
      <c r="I44" s="279" t="s">
        <v>1464</v>
      </c>
      <c r="J44" s="312">
        <v>39620448</v>
      </c>
      <c r="K44" s="279" t="s">
        <v>2525</v>
      </c>
      <c r="L44" s="279" t="s">
        <v>3043</v>
      </c>
      <c r="M44" s="279" t="s">
        <v>3043</v>
      </c>
    </row>
    <row r="45" spans="3:13" x14ac:dyDescent="0.25">
      <c r="C45" s="279" t="s">
        <v>2795</v>
      </c>
      <c r="D45" s="279" t="s">
        <v>2556</v>
      </c>
      <c r="E45" s="279" t="s">
        <v>2589</v>
      </c>
      <c r="F45" s="279" t="s">
        <v>2525</v>
      </c>
      <c r="G45" s="279" t="s">
        <v>2525</v>
      </c>
      <c r="H45" s="285" t="s">
        <v>3043</v>
      </c>
      <c r="I45" s="279" t="s">
        <v>1464</v>
      </c>
      <c r="J45" s="312">
        <v>39447958</v>
      </c>
      <c r="K45" s="279" t="s">
        <v>2525</v>
      </c>
      <c r="L45" s="279" t="s">
        <v>3043</v>
      </c>
      <c r="M45" s="279" t="s">
        <v>3043</v>
      </c>
    </row>
    <row r="46" spans="3:13" ht="42.75" x14ac:dyDescent="0.25">
      <c r="C46" s="279" t="s">
        <v>3531</v>
      </c>
      <c r="D46" s="279" t="s">
        <v>2556</v>
      </c>
      <c r="E46" s="279" t="s">
        <v>2591</v>
      </c>
      <c r="F46" s="279" t="s">
        <v>1468</v>
      </c>
      <c r="G46" s="279" t="s">
        <v>1468</v>
      </c>
      <c r="H46" s="285" t="s">
        <v>3553</v>
      </c>
      <c r="I46" s="279" t="s">
        <v>1464</v>
      </c>
      <c r="J46" s="312">
        <v>39049620</v>
      </c>
      <c r="K46" s="279" t="s">
        <v>2525</v>
      </c>
      <c r="L46" s="279" t="s">
        <v>3043</v>
      </c>
      <c r="M46" s="279" t="s">
        <v>3043</v>
      </c>
    </row>
    <row r="47" spans="3:13" x14ac:dyDescent="0.25">
      <c r="C47" s="279" t="s">
        <v>3124</v>
      </c>
      <c r="D47" s="279" t="s">
        <v>2583</v>
      </c>
      <c r="E47" s="279" t="s">
        <v>2584</v>
      </c>
      <c r="F47" s="279" t="s">
        <v>2525</v>
      </c>
      <c r="G47" s="279" t="s">
        <v>2525</v>
      </c>
      <c r="H47" s="285" t="s">
        <v>3043</v>
      </c>
      <c r="I47" s="279" t="s">
        <v>1464</v>
      </c>
      <c r="J47" s="312">
        <v>35029763</v>
      </c>
      <c r="K47" s="279" t="s">
        <v>2525</v>
      </c>
      <c r="L47" s="279" t="s">
        <v>3043</v>
      </c>
      <c r="M47" s="279" t="s">
        <v>3043</v>
      </c>
    </row>
    <row r="48" spans="3:13" x14ac:dyDescent="0.25">
      <c r="C48" s="279" t="s">
        <v>2893</v>
      </c>
      <c r="D48" s="279" t="s">
        <v>2593</v>
      </c>
      <c r="E48" s="279" t="s">
        <v>2596</v>
      </c>
      <c r="F48" s="279" t="s">
        <v>2525</v>
      </c>
      <c r="G48" s="279" t="s">
        <v>2525</v>
      </c>
      <c r="H48" s="285" t="s">
        <v>3043</v>
      </c>
      <c r="I48" s="279" t="s">
        <v>1464</v>
      </c>
      <c r="J48" s="312">
        <v>34946355</v>
      </c>
      <c r="K48" s="279" t="s">
        <v>2525</v>
      </c>
      <c r="L48" s="279" t="s">
        <v>3043</v>
      </c>
      <c r="M48" s="279" t="s">
        <v>3043</v>
      </c>
    </row>
    <row r="49" spans="3:13" x14ac:dyDescent="0.25">
      <c r="C49" s="279" t="s">
        <v>3131</v>
      </c>
      <c r="D49" s="279" t="s">
        <v>2556</v>
      </c>
      <c r="E49" s="279" t="s">
        <v>2589</v>
      </c>
      <c r="F49" s="279" t="s">
        <v>2525</v>
      </c>
      <c r="G49" s="279" t="s">
        <v>2525</v>
      </c>
      <c r="H49" s="285" t="s">
        <v>3569</v>
      </c>
      <c r="I49" s="279" t="s">
        <v>1464</v>
      </c>
      <c r="J49" s="312">
        <v>34159607</v>
      </c>
      <c r="K49" s="279" t="s">
        <v>2525</v>
      </c>
      <c r="L49" s="279" t="s">
        <v>3043</v>
      </c>
      <c r="M49" s="279" t="s">
        <v>3043</v>
      </c>
    </row>
    <row r="50" spans="3:13" ht="42.75" x14ac:dyDescent="0.25">
      <c r="C50" s="279" t="s">
        <v>3531</v>
      </c>
      <c r="D50" s="279" t="s">
        <v>2556</v>
      </c>
      <c r="E50" s="279" t="s">
        <v>2590</v>
      </c>
      <c r="F50" s="279" t="s">
        <v>1468</v>
      </c>
      <c r="G50" s="279" t="s">
        <v>1468</v>
      </c>
      <c r="H50" s="285" t="s">
        <v>3553</v>
      </c>
      <c r="I50" s="279" t="s">
        <v>1464</v>
      </c>
      <c r="J50" s="312">
        <v>33440805</v>
      </c>
      <c r="K50" s="279" t="s">
        <v>2525</v>
      </c>
      <c r="L50" s="279" t="s">
        <v>3043</v>
      </c>
      <c r="M50" s="279" t="s">
        <v>3043</v>
      </c>
    </row>
    <row r="51" spans="3:13" ht="57" x14ac:dyDescent="0.25">
      <c r="C51" s="279" t="s">
        <v>3122</v>
      </c>
      <c r="D51" s="279" t="s">
        <v>2556</v>
      </c>
      <c r="E51" s="279" t="s">
        <v>2587</v>
      </c>
      <c r="F51" s="279" t="s">
        <v>2525</v>
      </c>
      <c r="G51" s="279" t="s">
        <v>2525</v>
      </c>
      <c r="H51" s="285" t="s">
        <v>3554</v>
      </c>
      <c r="I51" s="279" t="s">
        <v>1464</v>
      </c>
      <c r="J51" s="312">
        <v>32902057</v>
      </c>
      <c r="K51" s="279" t="s">
        <v>2525</v>
      </c>
      <c r="L51" s="279" t="s">
        <v>3043</v>
      </c>
      <c r="M51" s="279" t="s">
        <v>3043</v>
      </c>
    </row>
    <row r="52" spans="3:13" x14ac:dyDescent="0.25">
      <c r="C52" s="279" t="s">
        <v>3128</v>
      </c>
      <c r="D52" s="279" t="s">
        <v>2556</v>
      </c>
      <c r="E52" s="279" t="s">
        <v>2589</v>
      </c>
      <c r="F52" s="279" t="s">
        <v>2525</v>
      </c>
      <c r="G52" s="279" t="s">
        <v>2525</v>
      </c>
      <c r="H52" s="285" t="s">
        <v>3043</v>
      </c>
      <c r="I52" s="279" t="s">
        <v>1464</v>
      </c>
      <c r="J52" s="312">
        <v>32896346</v>
      </c>
      <c r="K52" s="279" t="s">
        <v>2525</v>
      </c>
      <c r="L52" s="279" t="s">
        <v>3043</v>
      </c>
      <c r="M52" s="279" t="s">
        <v>3043</v>
      </c>
    </row>
    <row r="53" spans="3:13" x14ac:dyDescent="0.25">
      <c r="C53" s="279" t="s">
        <v>3124</v>
      </c>
      <c r="D53" s="279" t="s">
        <v>2593</v>
      </c>
      <c r="E53" s="279" t="s">
        <v>2604</v>
      </c>
      <c r="F53" s="279" t="s">
        <v>2525</v>
      </c>
      <c r="G53" s="279" t="s">
        <v>2525</v>
      </c>
      <c r="H53" s="285" t="s">
        <v>3043</v>
      </c>
      <c r="I53" s="279" t="s">
        <v>1464</v>
      </c>
      <c r="J53" s="312">
        <v>32646985</v>
      </c>
      <c r="K53" s="279" t="s">
        <v>2525</v>
      </c>
      <c r="L53" s="279" t="s">
        <v>3043</v>
      </c>
      <c r="M53" s="279" t="s">
        <v>3043</v>
      </c>
    </row>
    <row r="54" spans="3:13" ht="42.75" x14ac:dyDescent="0.25">
      <c r="C54" s="279" t="s">
        <v>3126</v>
      </c>
      <c r="D54" s="279" t="s">
        <v>2593</v>
      </c>
      <c r="E54" s="279" t="s">
        <v>2604</v>
      </c>
      <c r="F54" s="279" t="s">
        <v>2525</v>
      </c>
      <c r="G54" s="279" t="s">
        <v>2525</v>
      </c>
      <c r="H54" s="285" t="s">
        <v>3557</v>
      </c>
      <c r="I54" s="279" t="s">
        <v>1464</v>
      </c>
      <c r="J54" s="312">
        <v>32630736</v>
      </c>
      <c r="K54" s="279" t="s">
        <v>2525</v>
      </c>
      <c r="L54" s="279" t="s">
        <v>3043</v>
      </c>
      <c r="M54" s="279" t="s">
        <v>3043</v>
      </c>
    </row>
    <row r="55" spans="3:13" ht="57" x14ac:dyDescent="0.25">
      <c r="C55" s="279" t="s">
        <v>3122</v>
      </c>
      <c r="D55" s="279" t="s">
        <v>2623</v>
      </c>
      <c r="E55" s="279" t="s">
        <v>2612</v>
      </c>
      <c r="F55" s="279" t="s">
        <v>2525</v>
      </c>
      <c r="G55" s="279" t="s">
        <v>2525</v>
      </c>
      <c r="H55" s="285" t="s">
        <v>3554</v>
      </c>
      <c r="I55" s="279" t="s">
        <v>1464</v>
      </c>
      <c r="J55" s="312">
        <v>32353573</v>
      </c>
      <c r="K55" s="279" t="s">
        <v>2525</v>
      </c>
      <c r="L55" s="279" t="s">
        <v>3043</v>
      </c>
      <c r="M55" s="279" t="s">
        <v>3043</v>
      </c>
    </row>
    <row r="56" spans="3:13" ht="28.5" x14ac:dyDescent="0.25">
      <c r="C56" s="279" t="s">
        <v>3127</v>
      </c>
      <c r="D56" s="279" t="s">
        <v>2556</v>
      </c>
      <c r="E56" s="279" t="s">
        <v>2589</v>
      </c>
      <c r="F56" s="279" t="s">
        <v>2525</v>
      </c>
      <c r="G56" s="279" t="s">
        <v>2525</v>
      </c>
      <c r="H56" s="285" t="s">
        <v>3556</v>
      </c>
      <c r="I56" s="279" t="s">
        <v>1464</v>
      </c>
      <c r="J56" s="312">
        <v>31837656</v>
      </c>
      <c r="K56" s="279" t="s">
        <v>2525</v>
      </c>
      <c r="L56" s="279" t="s">
        <v>3043</v>
      </c>
      <c r="M56" s="279" t="s">
        <v>3043</v>
      </c>
    </row>
    <row r="57" spans="3:13" ht="28.5" x14ac:dyDescent="0.25">
      <c r="C57" s="279" t="s">
        <v>3129</v>
      </c>
      <c r="D57" s="279" t="s">
        <v>2626</v>
      </c>
      <c r="E57" s="279" t="s">
        <v>2574</v>
      </c>
      <c r="F57" s="279" t="s">
        <v>2525</v>
      </c>
      <c r="G57" s="279" t="s">
        <v>2525</v>
      </c>
      <c r="H57" s="285" t="s">
        <v>3558</v>
      </c>
      <c r="I57" s="279" t="s">
        <v>1464</v>
      </c>
      <c r="J57" s="312">
        <v>31525778</v>
      </c>
      <c r="K57" s="279" t="s">
        <v>2525</v>
      </c>
      <c r="L57" s="279" t="s">
        <v>3043</v>
      </c>
      <c r="M57" s="279" t="s">
        <v>3043</v>
      </c>
    </row>
    <row r="58" spans="3:13" ht="28.5" x14ac:dyDescent="0.25">
      <c r="C58" s="279" t="s">
        <v>3132</v>
      </c>
      <c r="D58" s="279" t="s">
        <v>2626</v>
      </c>
      <c r="E58" s="279" t="s">
        <v>2574</v>
      </c>
      <c r="F58" s="279" t="s">
        <v>2525</v>
      </c>
      <c r="G58" s="279" t="s">
        <v>2525</v>
      </c>
      <c r="H58" s="285" t="s">
        <v>3559</v>
      </c>
      <c r="I58" s="279" t="s">
        <v>1464</v>
      </c>
      <c r="J58" s="312">
        <v>30000000</v>
      </c>
      <c r="K58" s="279" t="s">
        <v>2525</v>
      </c>
      <c r="L58" s="279" t="s">
        <v>3043</v>
      </c>
      <c r="M58" s="279" t="s">
        <v>3043</v>
      </c>
    </row>
    <row r="59" spans="3:13" ht="28.5" x14ac:dyDescent="0.25">
      <c r="C59" s="279" t="s">
        <v>2707</v>
      </c>
      <c r="D59" s="279" t="s">
        <v>2556</v>
      </c>
      <c r="E59" s="279" t="s">
        <v>2589</v>
      </c>
      <c r="F59" s="279" t="s">
        <v>2525</v>
      </c>
      <c r="G59" s="279" t="s">
        <v>2525</v>
      </c>
      <c r="H59" s="285" t="s">
        <v>3561</v>
      </c>
      <c r="I59" s="279" t="s">
        <v>1464</v>
      </c>
      <c r="J59" s="312">
        <v>29554100</v>
      </c>
      <c r="K59" s="279" t="s">
        <v>2525</v>
      </c>
      <c r="L59" s="279" t="s">
        <v>3043</v>
      </c>
      <c r="M59" s="279" t="s">
        <v>3043</v>
      </c>
    </row>
    <row r="60" spans="3:13" ht="57" x14ac:dyDescent="0.25">
      <c r="C60" s="279" t="s">
        <v>3122</v>
      </c>
      <c r="D60" s="279" t="s">
        <v>2583</v>
      </c>
      <c r="E60" s="279" t="s">
        <v>2584</v>
      </c>
      <c r="F60" s="279" t="s">
        <v>2525</v>
      </c>
      <c r="G60" s="279" t="s">
        <v>2525</v>
      </c>
      <c r="H60" s="285" t="s">
        <v>3554</v>
      </c>
      <c r="I60" s="279" t="s">
        <v>1464</v>
      </c>
      <c r="J60" s="312">
        <v>26861713</v>
      </c>
      <c r="K60" s="279" t="s">
        <v>2525</v>
      </c>
      <c r="L60" s="279" t="s">
        <v>3043</v>
      </c>
      <c r="M60" s="279" t="s">
        <v>3043</v>
      </c>
    </row>
    <row r="61" spans="3:13" x14ac:dyDescent="0.25">
      <c r="C61" s="279" t="s">
        <v>3124</v>
      </c>
      <c r="D61" s="279" t="s">
        <v>2556</v>
      </c>
      <c r="E61" s="279" t="s">
        <v>2590</v>
      </c>
      <c r="F61" s="279" t="s">
        <v>2525</v>
      </c>
      <c r="G61" s="279" t="s">
        <v>2525</v>
      </c>
      <c r="H61" s="285" t="s">
        <v>3043</v>
      </c>
      <c r="I61" s="279" t="s">
        <v>1464</v>
      </c>
      <c r="J61" s="312">
        <v>25751204</v>
      </c>
      <c r="K61" s="279" t="s">
        <v>2525</v>
      </c>
      <c r="L61" s="279" t="s">
        <v>3043</v>
      </c>
      <c r="M61" s="279" t="s">
        <v>3043</v>
      </c>
    </row>
    <row r="62" spans="3:13" ht="42.75" x14ac:dyDescent="0.25">
      <c r="C62" s="279" t="s">
        <v>3531</v>
      </c>
      <c r="D62" s="279" t="s">
        <v>2568</v>
      </c>
      <c r="E62" s="279" t="s">
        <v>2567</v>
      </c>
      <c r="F62" s="279" t="s">
        <v>1468</v>
      </c>
      <c r="G62" s="279" t="s">
        <v>1468</v>
      </c>
      <c r="H62" s="285" t="s">
        <v>3553</v>
      </c>
      <c r="I62" s="279" t="s">
        <v>1464</v>
      </c>
      <c r="J62" s="312">
        <v>24637048</v>
      </c>
      <c r="K62" s="279" t="s">
        <v>2525</v>
      </c>
      <c r="L62" s="279" t="s">
        <v>3043</v>
      </c>
      <c r="M62" s="279" t="s">
        <v>3043</v>
      </c>
    </row>
    <row r="63" spans="3:13" ht="42.75" x14ac:dyDescent="0.25">
      <c r="C63" s="279" t="s">
        <v>3126</v>
      </c>
      <c r="D63" s="279" t="s">
        <v>2556</v>
      </c>
      <c r="E63" s="279" t="s">
        <v>2586</v>
      </c>
      <c r="F63" s="279" t="s">
        <v>2525</v>
      </c>
      <c r="G63" s="279" t="s">
        <v>2525</v>
      </c>
      <c r="H63" s="285" t="s">
        <v>3557</v>
      </c>
      <c r="I63" s="279" t="s">
        <v>1464</v>
      </c>
      <c r="J63" s="312">
        <v>24617280</v>
      </c>
      <c r="K63" s="279" t="s">
        <v>2525</v>
      </c>
      <c r="L63" s="279" t="s">
        <v>3043</v>
      </c>
      <c r="M63" s="279" t="s">
        <v>3043</v>
      </c>
    </row>
    <row r="64" spans="3:13" x14ac:dyDescent="0.25">
      <c r="C64" s="279" t="s">
        <v>3124</v>
      </c>
      <c r="D64" s="279" t="s">
        <v>2623</v>
      </c>
      <c r="E64" s="279" t="s">
        <v>2612</v>
      </c>
      <c r="F64" s="279" t="s">
        <v>2525</v>
      </c>
      <c r="G64" s="279" t="s">
        <v>2525</v>
      </c>
      <c r="H64" s="285" t="s">
        <v>3043</v>
      </c>
      <c r="I64" s="279" t="s">
        <v>1464</v>
      </c>
      <c r="J64" s="312">
        <v>24182620</v>
      </c>
      <c r="K64" s="279" t="s">
        <v>2525</v>
      </c>
      <c r="L64" s="279" t="s">
        <v>3043</v>
      </c>
      <c r="M64" s="279" t="s">
        <v>3043</v>
      </c>
    </row>
    <row r="65" spans="3:13" x14ac:dyDescent="0.25">
      <c r="C65" s="279" t="s">
        <v>3124</v>
      </c>
      <c r="D65" s="279" t="s">
        <v>2623</v>
      </c>
      <c r="E65" s="279" t="s">
        <v>2621</v>
      </c>
      <c r="F65" s="279" t="s">
        <v>2525</v>
      </c>
      <c r="G65" s="279" t="s">
        <v>2525</v>
      </c>
      <c r="H65" s="285" t="s">
        <v>3043</v>
      </c>
      <c r="I65" s="279" t="s">
        <v>1464</v>
      </c>
      <c r="J65" s="312">
        <v>24059525</v>
      </c>
      <c r="K65" s="279" t="s">
        <v>2525</v>
      </c>
      <c r="L65" s="279" t="s">
        <v>3043</v>
      </c>
      <c r="M65" s="279" t="s">
        <v>3043</v>
      </c>
    </row>
    <row r="66" spans="3:13" ht="57" x14ac:dyDescent="0.25">
      <c r="C66" s="279" t="s">
        <v>3122</v>
      </c>
      <c r="D66" s="279" t="s">
        <v>2583</v>
      </c>
      <c r="E66" s="279" t="s">
        <v>3514</v>
      </c>
      <c r="F66" s="279" t="s">
        <v>2525</v>
      </c>
      <c r="G66" s="279" t="s">
        <v>2525</v>
      </c>
      <c r="H66" s="285" t="s">
        <v>3554</v>
      </c>
      <c r="I66" s="279" t="s">
        <v>1464</v>
      </c>
      <c r="J66" s="312">
        <v>23992602</v>
      </c>
      <c r="K66" s="279" t="s">
        <v>2525</v>
      </c>
      <c r="L66" s="279" t="s">
        <v>3043</v>
      </c>
      <c r="M66" s="279" t="s">
        <v>3043</v>
      </c>
    </row>
    <row r="67" spans="3:13" ht="28.5" x14ac:dyDescent="0.25">
      <c r="C67" s="279" t="s">
        <v>3125</v>
      </c>
      <c r="D67" s="279" t="s">
        <v>2583</v>
      </c>
      <c r="E67" s="279" t="s">
        <v>2585</v>
      </c>
      <c r="F67" s="279" t="s">
        <v>2525</v>
      </c>
      <c r="G67" s="279" t="s">
        <v>2525</v>
      </c>
      <c r="H67" s="285" t="s">
        <v>3555</v>
      </c>
      <c r="I67" s="279" t="s">
        <v>1464</v>
      </c>
      <c r="J67" s="312">
        <v>23491646</v>
      </c>
      <c r="K67" s="279" t="s">
        <v>2525</v>
      </c>
      <c r="L67" s="279" t="s">
        <v>3043</v>
      </c>
      <c r="M67" s="279" t="s">
        <v>3043</v>
      </c>
    </row>
    <row r="68" spans="3:13" x14ac:dyDescent="0.25">
      <c r="C68" s="279" t="s">
        <v>2927</v>
      </c>
      <c r="D68" s="279" t="s">
        <v>2593</v>
      </c>
      <c r="E68" s="279" t="s">
        <v>2596</v>
      </c>
      <c r="F68" s="279" t="s">
        <v>2525</v>
      </c>
      <c r="G68" s="279" t="s">
        <v>2525</v>
      </c>
      <c r="H68" s="285" t="s">
        <v>3043</v>
      </c>
      <c r="I68" s="279" t="s">
        <v>1464</v>
      </c>
      <c r="J68" s="312">
        <v>23257486</v>
      </c>
      <c r="K68" s="279" t="s">
        <v>2525</v>
      </c>
      <c r="L68" s="279" t="s">
        <v>3043</v>
      </c>
      <c r="M68" s="279" t="s">
        <v>3043</v>
      </c>
    </row>
    <row r="69" spans="3:13" x14ac:dyDescent="0.25">
      <c r="C69" s="279" t="s">
        <v>3131</v>
      </c>
      <c r="D69" s="279" t="s">
        <v>2583</v>
      </c>
      <c r="E69" s="279" t="s">
        <v>2585</v>
      </c>
      <c r="F69" s="279" t="s">
        <v>2525</v>
      </c>
      <c r="G69" s="279" t="s">
        <v>2525</v>
      </c>
      <c r="H69" s="285" t="s">
        <v>3569</v>
      </c>
      <c r="I69" s="279" t="s">
        <v>1464</v>
      </c>
      <c r="J69" s="312">
        <v>23172606</v>
      </c>
      <c r="K69" s="279" t="s">
        <v>2525</v>
      </c>
      <c r="L69" s="279" t="s">
        <v>3043</v>
      </c>
      <c r="M69" s="279" t="s">
        <v>3043</v>
      </c>
    </row>
    <row r="70" spans="3:13" x14ac:dyDescent="0.25">
      <c r="C70" s="279" t="s">
        <v>2825</v>
      </c>
      <c r="D70" s="279" t="s">
        <v>2556</v>
      </c>
      <c r="E70" s="279" t="s">
        <v>2589</v>
      </c>
      <c r="F70" s="279" t="s">
        <v>2525</v>
      </c>
      <c r="G70" s="279" t="s">
        <v>2525</v>
      </c>
      <c r="H70" s="285" t="s">
        <v>3578</v>
      </c>
      <c r="I70" s="279" t="s">
        <v>1464</v>
      </c>
      <c r="J70" s="312">
        <v>22582403</v>
      </c>
      <c r="K70" s="279" t="s">
        <v>2525</v>
      </c>
      <c r="L70" s="279" t="s">
        <v>3043</v>
      </c>
      <c r="M70" s="279" t="s">
        <v>3043</v>
      </c>
    </row>
    <row r="71" spans="3:13" x14ac:dyDescent="0.25">
      <c r="C71" s="279" t="s">
        <v>2698</v>
      </c>
      <c r="D71" s="279" t="s">
        <v>2583</v>
      </c>
      <c r="E71" s="279" t="s">
        <v>2584</v>
      </c>
      <c r="F71" s="279" t="s">
        <v>2525</v>
      </c>
      <c r="G71" s="279" t="s">
        <v>2525</v>
      </c>
      <c r="H71" s="285" t="s">
        <v>3567</v>
      </c>
      <c r="I71" s="279" t="s">
        <v>1464</v>
      </c>
      <c r="J71" s="312">
        <v>22513413</v>
      </c>
      <c r="K71" s="279" t="s">
        <v>2525</v>
      </c>
      <c r="L71" s="279" t="s">
        <v>3043</v>
      </c>
      <c r="M71" s="279" t="s">
        <v>3043</v>
      </c>
    </row>
    <row r="72" spans="3:13" x14ac:dyDescent="0.25">
      <c r="C72" s="279" t="s">
        <v>2929</v>
      </c>
      <c r="D72" s="279" t="s">
        <v>2556</v>
      </c>
      <c r="E72" s="279" t="s">
        <v>2589</v>
      </c>
      <c r="F72" s="279" t="s">
        <v>2525</v>
      </c>
      <c r="G72" s="279" t="s">
        <v>2525</v>
      </c>
      <c r="H72" s="285" t="s">
        <v>3043</v>
      </c>
      <c r="I72" s="279" t="s">
        <v>1464</v>
      </c>
      <c r="J72" s="312">
        <v>21405913</v>
      </c>
      <c r="K72" s="279" t="s">
        <v>2525</v>
      </c>
      <c r="L72" s="279" t="s">
        <v>3043</v>
      </c>
      <c r="M72" s="279" t="s">
        <v>3043</v>
      </c>
    </row>
    <row r="73" spans="3:13" ht="28.5" x14ac:dyDescent="0.25">
      <c r="C73" s="279" t="s">
        <v>3129</v>
      </c>
      <c r="D73" s="279" t="s">
        <v>2556</v>
      </c>
      <c r="E73" s="279" t="s">
        <v>2591</v>
      </c>
      <c r="F73" s="279" t="s">
        <v>2525</v>
      </c>
      <c r="G73" s="279" t="s">
        <v>2525</v>
      </c>
      <c r="H73" s="285" t="s">
        <v>3558</v>
      </c>
      <c r="I73" s="279" t="s">
        <v>1464</v>
      </c>
      <c r="J73" s="312">
        <v>21105578</v>
      </c>
      <c r="K73" s="279" t="s">
        <v>2525</v>
      </c>
      <c r="L73" s="279" t="s">
        <v>3043</v>
      </c>
      <c r="M73" s="279" t="s">
        <v>3043</v>
      </c>
    </row>
    <row r="74" spans="3:13" ht="28.5" x14ac:dyDescent="0.25">
      <c r="C74" s="279" t="s">
        <v>3132</v>
      </c>
      <c r="D74" s="279" t="s">
        <v>2583</v>
      </c>
      <c r="E74" s="279" t="s">
        <v>2584</v>
      </c>
      <c r="F74" s="279" t="s">
        <v>2525</v>
      </c>
      <c r="G74" s="279" t="s">
        <v>2525</v>
      </c>
      <c r="H74" s="285" t="s">
        <v>3559</v>
      </c>
      <c r="I74" s="279" t="s">
        <v>1464</v>
      </c>
      <c r="J74" s="312">
        <v>21064168</v>
      </c>
      <c r="K74" s="279" t="s">
        <v>2525</v>
      </c>
      <c r="L74" s="279" t="s">
        <v>3043</v>
      </c>
      <c r="M74" s="279" t="s">
        <v>3043</v>
      </c>
    </row>
    <row r="75" spans="3:13" x14ac:dyDescent="0.25">
      <c r="C75" s="279" t="s">
        <v>3128</v>
      </c>
      <c r="D75" s="279" t="s">
        <v>2556</v>
      </c>
      <c r="E75" s="279" t="s">
        <v>2590</v>
      </c>
      <c r="F75" s="279" t="s">
        <v>2525</v>
      </c>
      <c r="G75" s="279" t="s">
        <v>2525</v>
      </c>
      <c r="H75" s="285" t="s">
        <v>3043</v>
      </c>
      <c r="I75" s="279" t="s">
        <v>1464</v>
      </c>
      <c r="J75" s="312">
        <v>20600063</v>
      </c>
      <c r="K75" s="279" t="s">
        <v>2525</v>
      </c>
      <c r="L75" s="279" t="s">
        <v>3043</v>
      </c>
      <c r="M75" s="279" t="s">
        <v>3043</v>
      </c>
    </row>
    <row r="76" spans="3:13" ht="57" x14ac:dyDescent="0.25">
      <c r="C76" s="279" t="s">
        <v>3122</v>
      </c>
      <c r="D76" s="279" t="s">
        <v>3074</v>
      </c>
      <c r="E76" s="279" t="s">
        <v>2614</v>
      </c>
      <c r="F76" s="279" t="s">
        <v>2525</v>
      </c>
      <c r="G76" s="279" t="s">
        <v>2525</v>
      </c>
      <c r="H76" s="285" t="s">
        <v>3554</v>
      </c>
      <c r="I76" s="279" t="s">
        <v>1464</v>
      </c>
      <c r="J76" s="312">
        <v>20000000</v>
      </c>
      <c r="K76" s="279" t="s">
        <v>2525</v>
      </c>
      <c r="L76" s="279" t="s">
        <v>3043</v>
      </c>
      <c r="M76" s="279" t="s">
        <v>3043</v>
      </c>
    </row>
    <row r="77" spans="3:13" ht="42.75" x14ac:dyDescent="0.25">
      <c r="C77" s="279" t="s">
        <v>3126</v>
      </c>
      <c r="D77" s="279" t="s">
        <v>2623</v>
      </c>
      <c r="E77" s="279" t="s">
        <v>2612</v>
      </c>
      <c r="F77" s="279" t="s">
        <v>2525</v>
      </c>
      <c r="G77" s="279" t="s">
        <v>2525</v>
      </c>
      <c r="H77" s="285" t="s">
        <v>3557</v>
      </c>
      <c r="I77" s="279" t="s">
        <v>1464</v>
      </c>
      <c r="J77" s="312">
        <v>19967932</v>
      </c>
      <c r="K77" s="279" t="s">
        <v>2525</v>
      </c>
      <c r="L77" s="279" t="s">
        <v>3043</v>
      </c>
      <c r="M77" s="279" t="s">
        <v>3043</v>
      </c>
    </row>
    <row r="78" spans="3:13" ht="28.5" x14ac:dyDescent="0.25">
      <c r="C78" s="279" t="s">
        <v>3129</v>
      </c>
      <c r="D78" s="279" t="s">
        <v>2583</v>
      </c>
      <c r="E78" s="279" t="s">
        <v>2585</v>
      </c>
      <c r="F78" s="279" t="s">
        <v>2525</v>
      </c>
      <c r="G78" s="279" t="s">
        <v>2525</v>
      </c>
      <c r="H78" s="285" t="s">
        <v>3558</v>
      </c>
      <c r="I78" s="279" t="s">
        <v>1464</v>
      </c>
      <c r="J78" s="312">
        <v>19866026</v>
      </c>
      <c r="K78" s="279" t="s">
        <v>2525</v>
      </c>
      <c r="L78" s="279" t="s">
        <v>3043</v>
      </c>
      <c r="M78" s="279" t="s">
        <v>3043</v>
      </c>
    </row>
    <row r="79" spans="3:13" x14ac:dyDescent="0.25">
      <c r="C79" s="279" t="s">
        <v>3128</v>
      </c>
      <c r="D79" s="279" t="s">
        <v>2593</v>
      </c>
      <c r="E79" s="279" t="s">
        <v>2604</v>
      </c>
      <c r="F79" s="279" t="s">
        <v>2525</v>
      </c>
      <c r="G79" s="279" t="s">
        <v>2525</v>
      </c>
      <c r="H79" s="285" t="s">
        <v>3043</v>
      </c>
      <c r="I79" s="279" t="s">
        <v>1464</v>
      </c>
      <c r="J79" s="312">
        <v>19590636</v>
      </c>
      <c r="K79" s="279" t="s">
        <v>2525</v>
      </c>
      <c r="L79" s="279" t="s">
        <v>3043</v>
      </c>
      <c r="M79" s="279" t="s">
        <v>3043</v>
      </c>
    </row>
    <row r="80" spans="3:13" ht="57" x14ac:dyDescent="0.25">
      <c r="C80" s="279" t="s">
        <v>3122</v>
      </c>
      <c r="D80" s="279" t="s">
        <v>2577</v>
      </c>
      <c r="E80" s="279" t="s">
        <v>2567</v>
      </c>
      <c r="F80" s="279" t="s">
        <v>2525</v>
      </c>
      <c r="G80" s="279" t="s">
        <v>2525</v>
      </c>
      <c r="H80" s="285" t="s">
        <v>3554</v>
      </c>
      <c r="I80" s="279" t="s">
        <v>1464</v>
      </c>
      <c r="J80" s="312">
        <v>19540453</v>
      </c>
      <c r="K80" s="279" t="s">
        <v>2525</v>
      </c>
      <c r="L80" s="279" t="s">
        <v>3043</v>
      </c>
      <c r="M80" s="279" t="s">
        <v>3043</v>
      </c>
    </row>
    <row r="81" spans="3:13" x14ac:dyDescent="0.25">
      <c r="C81" s="279" t="s">
        <v>2893</v>
      </c>
      <c r="D81" s="279" t="s">
        <v>2556</v>
      </c>
      <c r="E81" s="279" t="s">
        <v>2589</v>
      </c>
      <c r="F81" s="279" t="s">
        <v>2525</v>
      </c>
      <c r="G81" s="279" t="s">
        <v>2525</v>
      </c>
      <c r="H81" s="285" t="s">
        <v>3043</v>
      </c>
      <c r="I81" s="279" t="s">
        <v>1464</v>
      </c>
      <c r="J81" s="312">
        <v>19412531</v>
      </c>
      <c r="K81" s="279" t="s">
        <v>2525</v>
      </c>
      <c r="L81" s="279" t="s">
        <v>3043</v>
      </c>
      <c r="M81" s="279" t="s">
        <v>3043</v>
      </c>
    </row>
    <row r="82" spans="3:13" ht="71.25" x14ac:dyDescent="0.25">
      <c r="C82" s="279" t="s">
        <v>3134</v>
      </c>
      <c r="D82" s="279" t="s">
        <v>2583</v>
      </c>
      <c r="E82" s="279" t="s">
        <v>2585</v>
      </c>
      <c r="F82" s="279" t="s">
        <v>2525</v>
      </c>
      <c r="G82" s="279" t="s">
        <v>2525</v>
      </c>
      <c r="H82" s="285" t="s">
        <v>3564</v>
      </c>
      <c r="I82" s="279" t="s">
        <v>1464</v>
      </c>
      <c r="J82" s="312">
        <v>18721649</v>
      </c>
      <c r="K82" s="279" t="s">
        <v>2525</v>
      </c>
      <c r="L82" s="279" t="s">
        <v>3043</v>
      </c>
      <c r="M82" s="279" t="s">
        <v>3043</v>
      </c>
    </row>
    <row r="83" spans="3:13" ht="28.5" x14ac:dyDescent="0.25">
      <c r="C83" s="279" t="s">
        <v>3127</v>
      </c>
      <c r="D83" s="279" t="s">
        <v>2593</v>
      </c>
      <c r="E83" s="279" t="s">
        <v>2604</v>
      </c>
      <c r="F83" s="279" t="s">
        <v>2525</v>
      </c>
      <c r="G83" s="279" t="s">
        <v>2525</v>
      </c>
      <c r="H83" s="285" t="s">
        <v>3556</v>
      </c>
      <c r="I83" s="279" t="s">
        <v>1464</v>
      </c>
      <c r="J83" s="312">
        <v>18689813</v>
      </c>
      <c r="K83" s="279" t="s">
        <v>2525</v>
      </c>
      <c r="L83" s="279" t="s">
        <v>3043</v>
      </c>
      <c r="M83" s="279" t="s">
        <v>3043</v>
      </c>
    </row>
    <row r="84" spans="3:13" x14ac:dyDescent="0.25">
      <c r="C84" s="279" t="s">
        <v>2900</v>
      </c>
      <c r="D84" s="279" t="s">
        <v>2583</v>
      </c>
      <c r="E84" s="279" t="s">
        <v>2585</v>
      </c>
      <c r="F84" s="279" t="s">
        <v>2525</v>
      </c>
      <c r="G84" s="279" t="s">
        <v>2525</v>
      </c>
      <c r="H84" s="285" t="s">
        <v>3043</v>
      </c>
      <c r="I84" s="279" t="s">
        <v>1464</v>
      </c>
      <c r="J84" s="312">
        <v>18522753</v>
      </c>
      <c r="K84" s="279" t="s">
        <v>2525</v>
      </c>
      <c r="L84" s="279" t="s">
        <v>3043</v>
      </c>
      <c r="M84" s="279" t="s">
        <v>3043</v>
      </c>
    </row>
    <row r="85" spans="3:13" x14ac:dyDescent="0.25">
      <c r="C85" s="279" t="s">
        <v>2839</v>
      </c>
      <c r="D85" s="279" t="s">
        <v>2556</v>
      </c>
      <c r="E85" s="279" t="s">
        <v>2589</v>
      </c>
      <c r="F85" s="279" t="s">
        <v>2525</v>
      </c>
      <c r="G85" s="279" t="s">
        <v>2525</v>
      </c>
      <c r="H85" s="285" t="s">
        <v>3043</v>
      </c>
      <c r="I85" s="279" t="s">
        <v>1464</v>
      </c>
      <c r="J85" s="312">
        <v>17949941</v>
      </c>
      <c r="K85" s="279" t="s">
        <v>2525</v>
      </c>
      <c r="L85" s="279" t="s">
        <v>3043</v>
      </c>
      <c r="M85" s="279" t="s">
        <v>3043</v>
      </c>
    </row>
    <row r="86" spans="3:13" ht="28.5" x14ac:dyDescent="0.25">
      <c r="C86" s="279" t="s">
        <v>3125</v>
      </c>
      <c r="D86" s="279" t="s">
        <v>2593</v>
      </c>
      <c r="E86" s="279" t="s">
        <v>2604</v>
      </c>
      <c r="F86" s="279" t="s">
        <v>2525</v>
      </c>
      <c r="G86" s="279" t="s">
        <v>2525</v>
      </c>
      <c r="H86" s="285" t="s">
        <v>3555</v>
      </c>
      <c r="I86" s="279" t="s">
        <v>1464</v>
      </c>
      <c r="J86" s="312">
        <v>17931082</v>
      </c>
      <c r="K86" s="279" t="s">
        <v>2525</v>
      </c>
      <c r="L86" s="279" t="s">
        <v>3043</v>
      </c>
      <c r="M86" s="279" t="s">
        <v>3043</v>
      </c>
    </row>
    <row r="87" spans="3:13" ht="28.5" x14ac:dyDescent="0.25">
      <c r="C87" s="279" t="s">
        <v>2886</v>
      </c>
      <c r="D87" s="279" t="s">
        <v>2583</v>
      </c>
      <c r="E87" s="279" t="s">
        <v>2585</v>
      </c>
      <c r="F87" s="279" t="s">
        <v>2525</v>
      </c>
      <c r="G87" s="279" t="s">
        <v>2525</v>
      </c>
      <c r="H87" s="285" t="s">
        <v>3560</v>
      </c>
      <c r="I87" s="279" t="s">
        <v>1464</v>
      </c>
      <c r="J87" s="312">
        <v>17812765</v>
      </c>
      <c r="K87" s="279" t="s">
        <v>2525</v>
      </c>
      <c r="L87" s="279" t="s">
        <v>3043</v>
      </c>
      <c r="M87" s="279" t="s">
        <v>3043</v>
      </c>
    </row>
    <row r="88" spans="3:13" ht="57" x14ac:dyDescent="0.25">
      <c r="C88" s="279" t="s">
        <v>3122</v>
      </c>
      <c r="D88" s="279" t="s">
        <v>2624</v>
      </c>
      <c r="E88" s="279" t="s">
        <v>2625</v>
      </c>
      <c r="F88" s="279" t="s">
        <v>2525</v>
      </c>
      <c r="G88" s="279" t="s">
        <v>2525</v>
      </c>
      <c r="H88" s="285" t="s">
        <v>3554</v>
      </c>
      <c r="I88" s="279" t="s">
        <v>1464</v>
      </c>
      <c r="J88" s="312">
        <v>17776116</v>
      </c>
      <c r="K88" s="279" t="s">
        <v>2525</v>
      </c>
      <c r="L88" s="279" t="s">
        <v>3043</v>
      </c>
      <c r="M88" s="279" t="s">
        <v>3043</v>
      </c>
    </row>
    <row r="89" spans="3:13" ht="42.75" x14ac:dyDescent="0.25">
      <c r="C89" s="279" t="s">
        <v>3126</v>
      </c>
      <c r="D89" s="279" t="s">
        <v>2583</v>
      </c>
      <c r="E89" s="279" t="s">
        <v>2584</v>
      </c>
      <c r="F89" s="279" t="s">
        <v>2525</v>
      </c>
      <c r="G89" s="279" t="s">
        <v>2525</v>
      </c>
      <c r="H89" s="285" t="s">
        <v>3557</v>
      </c>
      <c r="I89" s="279" t="s">
        <v>1464</v>
      </c>
      <c r="J89" s="312">
        <v>17371095</v>
      </c>
      <c r="K89" s="279" t="s">
        <v>2525</v>
      </c>
      <c r="L89" s="279" t="s">
        <v>3043</v>
      </c>
      <c r="M89" s="279" t="s">
        <v>3043</v>
      </c>
    </row>
    <row r="90" spans="3:13" ht="28.5" x14ac:dyDescent="0.25">
      <c r="C90" s="279" t="s">
        <v>2886</v>
      </c>
      <c r="D90" s="279" t="s">
        <v>2556</v>
      </c>
      <c r="E90" s="279" t="s">
        <v>2589</v>
      </c>
      <c r="F90" s="279" t="s">
        <v>2525</v>
      </c>
      <c r="G90" s="279" t="s">
        <v>2525</v>
      </c>
      <c r="H90" s="285" t="s">
        <v>3560</v>
      </c>
      <c r="I90" s="279" t="s">
        <v>1464</v>
      </c>
      <c r="J90" s="312">
        <v>16825299</v>
      </c>
      <c r="K90" s="279" t="s">
        <v>2525</v>
      </c>
      <c r="L90" s="279" t="s">
        <v>3043</v>
      </c>
      <c r="M90" s="279" t="s">
        <v>3043</v>
      </c>
    </row>
    <row r="91" spans="3:13" x14ac:dyDescent="0.25">
      <c r="C91" s="279" t="s">
        <v>3149</v>
      </c>
      <c r="D91" s="279" t="s">
        <v>2626</v>
      </c>
      <c r="E91" s="279" t="s">
        <v>3505</v>
      </c>
      <c r="F91" s="279" t="s">
        <v>2525</v>
      </c>
      <c r="G91" s="279" t="s">
        <v>2525</v>
      </c>
      <c r="H91" s="285" t="s">
        <v>3043</v>
      </c>
      <c r="I91" s="279" t="s">
        <v>1464</v>
      </c>
      <c r="J91" s="312">
        <v>15953620</v>
      </c>
      <c r="K91" s="279" t="s">
        <v>2525</v>
      </c>
      <c r="L91" s="279" t="s">
        <v>3043</v>
      </c>
      <c r="M91" s="279" t="s">
        <v>3043</v>
      </c>
    </row>
    <row r="92" spans="3:13" x14ac:dyDescent="0.25">
      <c r="C92" s="279" t="s">
        <v>2947</v>
      </c>
      <c r="D92" s="279" t="s">
        <v>2583</v>
      </c>
      <c r="E92" s="279" t="s">
        <v>2585</v>
      </c>
      <c r="F92" s="279" t="s">
        <v>2525</v>
      </c>
      <c r="G92" s="279" t="s">
        <v>2525</v>
      </c>
      <c r="H92" s="285" t="s">
        <v>3574</v>
      </c>
      <c r="I92" s="279" t="s">
        <v>1464</v>
      </c>
      <c r="J92" s="312">
        <v>15697922</v>
      </c>
      <c r="K92" s="279" t="s">
        <v>2525</v>
      </c>
      <c r="L92" s="279" t="s">
        <v>3043</v>
      </c>
      <c r="M92" s="279" t="s">
        <v>3043</v>
      </c>
    </row>
    <row r="93" spans="3:13" ht="28.5" x14ac:dyDescent="0.25">
      <c r="C93" s="279" t="s">
        <v>3125</v>
      </c>
      <c r="D93" s="279" t="s">
        <v>2556</v>
      </c>
      <c r="E93" s="279" t="s">
        <v>2591</v>
      </c>
      <c r="F93" s="279" t="s">
        <v>2525</v>
      </c>
      <c r="G93" s="279" t="s">
        <v>2525</v>
      </c>
      <c r="H93" s="285" t="s">
        <v>3555</v>
      </c>
      <c r="I93" s="279" t="s">
        <v>1464</v>
      </c>
      <c r="J93" s="312">
        <v>14896025</v>
      </c>
      <c r="K93" s="279" t="s">
        <v>2525</v>
      </c>
      <c r="L93" s="279" t="s">
        <v>3043</v>
      </c>
      <c r="M93" s="279" t="s">
        <v>3043</v>
      </c>
    </row>
    <row r="94" spans="3:13" x14ac:dyDescent="0.25">
      <c r="C94" s="279" t="s">
        <v>3128</v>
      </c>
      <c r="D94" s="279" t="s">
        <v>2583</v>
      </c>
      <c r="E94" s="279" t="s">
        <v>2584</v>
      </c>
      <c r="F94" s="279" t="s">
        <v>2525</v>
      </c>
      <c r="G94" s="279" t="s">
        <v>2525</v>
      </c>
      <c r="H94" s="285" t="s">
        <v>3043</v>
      </c>
      <c r="I94" s="279" t="s">
        <v>1464</v>
      </c>
      <c r="J94" s="312">
        <v>14691067</v>
      </c>
      <c r="K94" s="279" t="s">
        <v>2525</v>
      </c>
      <c r="L94" s="279" t="s">
        <v>3043</v>
      </c>
      <c r="M94" s="279" t="s">
        <v>3043</v>
      </c>
    </row>
    <row r="95" spans="3:13" x14ac:dyDescent="0.25">
      <c r="C95" s="279" t="s">
        <v>2698</v>
      </c>
      <c r="D95" s="279" t="s">
        <v>2568</v>
      </c>
      <c r="E95" s="279" t="s">
        <v>2567</v>
      </c>
      <c r="F95" s="279" t="s">
        <v>2525</v>
      </c>
      <c r="G95" s="279" t="s">
        <v>2525</v>
      </c>
      <c r="H95" s="285" t="s">
        <v>3567</v>
      </c>
      <c r="I95" s="279" t="s">
        <v>1464</v>
      </c>
      <c r="J95" s="312">
        <v>14539896</v>
      </c>
      <c r="K95" s="279" t="s">
        <v>2525</v>
      </c>
      <c r="L95" s="279" t="s">
        <v>3043</v>
      </c>
      <c r="M95" s="279" t="s">
        <v>3043</v>
      </c>
    </row>
    <row r="96" spans="3:13" x14ac:dyDescent="0.25">
      <c r="C96" s="279" t="s">
        <v>2825</v>
      </c>
      <c r="D96" s="279" t="s">
        <v>2583</v>
      </c>
      <c r="E96" s="279" t="s">
        <v>2585</v>
      </c>
      <c r="F96" s="279" t="s">
        <v>2525</v>
      </c>
      <c r="G96" s="279" t="s">
        <v>2525</v>
      </c>
      <c r="H96" s="285" t="s">
        <v>3578</v>
      </c>
      <c r="I96" s="279" t="s">
        <v>1464</v>
      </c>
      <c r="J96" s="312">
        <v>14386772</v>
      </c>
      <c r="K96" s="279" t="s">
        <v>2525</v>
      </c>
      <c r="L96" s="279" t="s">
        <v>3043</v>
      </c>
      <c r="M96" s="279" t="s">
        <v>3043</v>
      </c>
    </row>
    <row r="97" spans="3:13" x14ac:dyDescent="0.25">
      <c r="C97" s="279" t="s">
        <v>2900</v>
      </c>
      <c r="D97" s="279" t="s">
        <v>2593</v>
      </c>
      <c r="E97" s="279" t="s">
        <v>2604</v>
      </c>
      <c r="F97" s="279" t="s">
        <v>2525</v>
      </c>
      <c r="G97" s="279" t="s">
        <v>2525</v>
      </c>
      <c r="H97" s="285" t="s">
        <v>3043</v>
      </c>
      <c r="I97" s="279" t="s">
        <v>1464</v>
      </c>
      <c r="J97" s="312">
        <v>14304410</v>
      </c>
      <c r="K97" s="279" t="s">
        <v>2525</v>
      </c>
      <c r="L97" s="279" t="s">
        <v>3043</v>
      </c>
      <c r="M97" s="279" t="s">
        <v>3043</v>
      </c>
    </row>
    <row r="98" spans="3:13" x14ac:dyDescent="0.25">
      <c r="C98" s="279" t="s">
        <v>3138</v>
      </c>
      <c r="D98" s="279" t="s">
        <v>2583</v>
      </c>
      <c r="E98" s="279" t="s">
        <v>2585</v>
      </c>
      <c r="F98" s="279" t="s">
        <v>2525</v>
      </c>
      <c r="G98" s="279" t="s">
        <v>2525</v>
      </c>
      <c r="H98" s="285" t="s">
        <v>3571</v>
      </c>
      <c r="I98" s="279" t="s">
        <v>1464</v>
      </c>
      <c r="J98" s="312">
        <v>14270969</v>
      </c>
      <c r="K98" s="279" t="s">
        <v>2525</v>
      </c>
      <c r="L98" s="279" t="s">
        <v>3043</v>
      </c>
      <c r="M98" s="279" t="s">
        <v>3043</v>
      </c>
    </row>
    <row r="99" spans="3:13" x14ac:dyDescent="0.25">
      <c r="C99" s="279" t="s">
        <v>2929</v>
      </c>
      <c r="D99" s="279" t="s">
        <v>2593</v>
      </c>
      <c r="E99" s="279" t="s">
        <v>3520</v>
      </c>
      <c r="F99" s="279" t="s">
        <v>2525</v>
      </c>
      <c r="G99" s="279" t="s">
        <v>2525</v>
      </c>
      <c r="H99" s="285" t="s">
        <v>3043</v>
      </c>
      <c r="I99" s="279" t="s">
        <v>1464</v>
      </c>
      <c r="J99" s="312">
        <v>13894372</v>
      </c>
      <c r="K99" s="279" t="s">
        <v>2525</v>
      </c>
      <c r="L99" s="279" t="s">
        <v>3043</v>
      </c>
      <c r="M99" s="279" t="s">
        <v>3043</v>
      </c>
    </row>
    <row r="100" spans="3:13" x14ac:dyDescent="0.25">
      <c r="C100" s="279" t="s">
        <v>2715</v>
      </c>
      <c r="D100" s="279" t="s">
        <v>2556</v>
      </c>
      <c r="E100" s="279" t="s">
        <v>2589</v>
      </c>
      <c r="F100" s="279" t="s">
        <v>2525</v>
      </c>
      <c r="G100" s="279" t="s">
        <v>2525</v>
      </c>
      <c r="H100" s="285" t="s">
        <v>3043</v>
      </c>
      <c r="I100" s="279" t="s">
        <v>1464</v>
      </c>
      <c r="J100" s="312">
        <v>13892296</v>
      </c>
      <c r="K100" s="279" t="s">
        <v>2525</v>
      </c>
      <c r="L100" s="279" t="s">
        <v>3043</v>
      </c>
      <c r="M100" s="279" t="s">
        <v>3043</v>
      </c>
    </row>
    <row r="101" spans="3:13" x14ac:dyDescent="0.25">
      <c r="C101" s="279" t="s">
        <v>3137</v>
      </c>
      <c r="D101" s="279" t="s">
        <v>2583</v>
      </c>
      <c r="E101" s="279" t="s">
        <v>2585</v>
      </c>
      <c r="F101" s="279" t="s">
        <v>2525</v>
      </c>
      <c r="G101" s="279" t="s">
        <v>2525</v>
      </c>
      <c r="H101" s="285" t="s">
        <v>3582</v>
      </c>
      <c r="I101" s="279" t="s">
        <v>1464</v>
      </c>
      <c r="J101" s="312">
        <v>13769205</v>
      </c>
      <c r="K101" s="279" t="s">
        <v>2525</v>
      </c>
      <c r="L101" s="279" t="s">
        <v>3043</v>
      </c>
      <c r="M101" s="279" t="s">
        <v>3043</v>
      </c>
    </row>
    <row r="102" spans="3:13" ht="42.75" x14ac:dyDescent="0.25">
      <c r="C102" s="279" t="s">
        <v>3531</v>
      </c>
      <c r="D102" s="279" t="s">
        <v>2624</v>
      </c>
      <c r="E102" s="279" t="s">
        <v>2625</v>
      </c>
      <c r="F102" s="279" t="s">
        <v>1468</v>
      </c>
      <c r="G102" s="279" t="s">
        <v>1468</v>
      </c>
      <c r="H102" s="285" t="s">
        <v>3553</v>
      </c>
      <c r="I102" s="279" t="s">
        <v>1464</v>
      </c>
      <c r="J102" s="312">
        <v>13741207</v>
      </c>
      <c r="K102" s="279" t="s">
        <v>2525</v>
      </c>
      <c r="L102" s="279" t="s">
        <v>3043</v>
      </c>
      <c r="M102" s="279" t="s">
        <v>3043</v>
      </c>
    </row>
    <row r="103" spans="3:13" ht="28.5" x14ac:dyDescent="0.25">
      <c r="C103" s="279" t="s">
        <v>3125</v>
      </c>
      <c r="D103" s="279" t="s">
        <v>2623</v>
      </c>
      <c r="E103" s="279" t="s">
        <v>2612</v>
      </c>
      <c r="F103" s="279" t="s">
        <v>2525</v>
      </c>
      <c r="G103" s="279" t="s">
        <v>2525</v>
      </c>
      <c r="H103" s="285" t="s">
        <v>3555</v>
      </c>
      <c r="I103" s="279" t="s">
        <v>1464</v>
      </c>
      <c r="J103" s="312">
        <v>13657031</v>
      </c>
      <c r="K103" s="279" t="s">
        <v>2525</v>
      </c>
      <c r="L103" s="279" t="s">
        <v>3043</v>
      </c>
      <c r="M103" s="279" t="s">
        <v>3043</v>
      </c>
    </row>
    <row r="104" spans="3:13" ht="28.5" x14ac:dyDescent="0.25">
      <c r="C104" s="279" t="s">
        <v>3132</v>
      </c>
      <c r="D104" s="279" t="s">
        <v>2626</v>
      </c>
      <c r="E104" s="279" t="s">
        <v>3505</v>
      </c>
      <c r="F104" s="279" t="s">
        <v>2525</v>
      </c>
      <c r="G104" s="279" t="s">
        <v>2525</v>
      </c>
      <c r="H104" s="285" t="s">
        <v>3559</v>
      </c>
      <c r="I104" s="279" t="s">
        <v>1464</v>
      </c>
      <c r="J104" s="312">
        <v>13607341</v>
      </c>
      <c r="K104" s="279" t="s">
        <v>2525</v>
      </c>
      <c r="L104" s="279" t="s">
        <v>3043</v>
      </c>
      <c r="M104" s="279" t="s">
        <v>3043</v>
      </c>
    </row>
    <row r="105" spans="3:13" ht="28.5" x14ac:dyDescent="0.25">
      <c r="C105" s="279" t="s">
        <v>2699</v>
      </c>
      <c r="D105" s="279" t="s">
        <v>2556</v>
      </c>
      <c r="E105" s="279" t="s">
        <v>2589</v>
      </c>
      <c r="F105" s="279" t="s">
        <v>2525</v>
      </c>
      <c r="G105" s="279" t="s">
        <v>2525</v>
      </c>
      <c r="H105" s="285" t="s">
        <v>3563</v>
      </c>
      <c r="I105" s="279" t="s">
        <v>1464</v>
      </c>
      <c r="J105" s="312">
        <v>13500200</v>
      </c>
      <c r="K105" s="279" t="s">
        <v>2525</v>
      </c>
      <c r="L105" s="279" t="s">
        <v>3043</v>
      </c>
      <c r="M105" s="279" t="s">
        <v>3043</v>
      </c>
    </row>
    <row r="106" spans="3:13" x14ac:dyDescent="0.25">
      <c r="C106" s="279" t="s">
        <v>3128</v>
      </c>
      <c r="D106" s="279" t="s">
        <v>2609</v>
      </c>
      <c r="E106" s="279" t="s">
        <v>2612</v>
      </c>
      <c r="F106" s="279" t="s">
        <v>2525</v>
      </c>
      <c r="G106" s="279" t="s">
        <v>2525</v>
      </c>
      <c r="H106" s="285" t="s">
        <v>3043</v>
      </c>
      <c r="I106" s="279" t="s">
        <v>1464</v>
      </c>
      <c r="J106" s="312">
        <v>13360860</v>
      </c>
      <c r="K106" s="279" t="s">
        <v>2525</v>
      </c>
      <c r="L106" s="279" t="s">
        <v>3043</v>
      </c>
      <c r="M106" s="279" t="s">
        <v>3043</v>
      </c>
    </row>
    <row r="107" spans="3:13" ht="28.5" x14ac:dyDescent="0.25">
      <c r="C107" s="279" t="s">
        <v>2943</v>
      </c>
      <c r="D107" s="279" t="s">
        <v>2583</v>
      </c>
      <c r="E107" s="279" t="s">
        <v>2585</v>
      </c>
      <c r="F107" s="279" t="s">
        <v>2525</v>
      </c>
      <c r="G107" s="279" t="s">
        <v>2525</v>
      </c>
      <c r="H107" s="285" t="s">
        <v>3562</v>
      </c>
      <c r="I107" s="279" t="s">
        <v>1464</v>
      </c>
      <c r="J107" s="312">
        <v>13342391</v>
      </c>
      <c r="K107" s="279" t="s">
        <v>2525</v>
      </c>
      <c r="L107" s="279" t="s">
        <v>3043</v>
      </c>
      <c r="M107" s="279" t="s">
        <v>3043</v>
      </c>
    </row>
    <row r="108" spans="3:13" ht="28.5" x14ac:dyDescent="0.25">
      <c r="C108" s="279" t="s">
        <v>3125</v>
      </c>
      <c r="D108" s="279" t="s">
        <v>2583</v>
      </c>
      <c r="E108" s="279" t="s">
        <v>2584</v>
      </c>
      <c r="F108" s="279" t="s">
        <v>2525</v>
      </c>
      <c r="G108" s="279" t="s">
        <v>2525</v>
      </c>
      <c r="H108" s="285" t="s">
        <v>3555</v>
      </c>
      <c r="I108" s="279" t="s">
        <v>1464</v>
      </c>
      <c r="J108" s="312">
        <v>13234058</v>
      </c>
      <c r="K108" s="279" t="s">
        <v>2525</v>
      </c>
      <c r="L108" s="279" t="s">
        <v>3043</v>
      </c>
      <c r="M108" s="279" t="s">
        <v>3043</v>
      </c>
    </row>
    <row r="109" spans="3:13" x14ac:dyDescent="0.25">
      <c r="C109" s="279" t="s">
        <v>2927</v>
      </c>
      <c r="D109" s="279" t="s">
        <v>2556</v>
      </c>
      <c r="E109" s="279" t="s">
        <v>2589</v>
      </c>
      <c r="F109" s="279" t="s">
        <v>2525</v>
      </c>
      <c r="G109" s="279" t="s">
        <v>2525</v>
      </c>
      <c r="H109" s="285" t="s">
        <v>3043</v>
      </c>
      <c r="I109" s="279" t="s">
        <v>1464</v>
      </c>
      <c r="J109" s="312">
        <v>13157072</v>
      </c>
      <c r="K109" s="279" t="s">
        <v>2525</v>
      </c>
      <c r="L109" s="279" t="s">
        <v>3043</v>
      </c>
      <c r="M109" s="279" t="s">
        <v>3043</v>
      </c>
    </row>
    <row r="110" spans="3:13" ht="42.75" x14ac:dyDescent="0.25">
      <c r="C110" s="279" t="s">
        <v>3531</v>
      </c>
      <c r="D110" s="279" t="s">
        <v>2623</v>
      </c>
      <c r="E110" s="279" t="s">
        <v>2621</v>
      </c>
      <c r="F110" s="279" t="s">
        <v>1468</v>
      </c>
      <c r="G110" s="279" t="s">
        <v>1468</v>
      </c>
      <c r="H110" s="285" t="s">
        <v>3553</v>
      </c>
      <c r="I110" s="279" t="s">
        <v>1464</v>
      </c>
      <c r="J110" s="312">
        <v>13023185</v>
      </c>
      <c r="K110" s="279" t="s">
        <v>2525</v>
      </c>
      <c r="L110" s="279" t="s">
        <v>3043</v>
      </c>
      <c r="M110" s="279" t="s">
        <v>3043</v>
      </c>
    </row>
    <row r="111" spans="3:13" ht="42.75" x14ac:dyDescent="0.25">
      <c r="C111" s="279" t="s">
        <v>3531</v>
      </c>
      <c r="D111" s="279" t="s">
        <v>3075</v>
      </c>
      <c r="E111" s="279" t="s">
        <v>2614</v>
      </c>
      <c r="F111" s="279" t="s">
        <v>1468</v>
      </c>
      <c r="G111" s="279" t="s">
        <v>1468</v>
      </c>
      <c r="H111" s="285" t="s">
        <v>3553</v>
      </c>
      <c r="I111" s="279" t="s">
        <v>1464</v>
      </c>
      <c r="J111" s="312">
        <v>13006499</v>
      </c>
      <c r="K111" s="279" t="s">
        <v>2525</v>
      </c>
      <c r="L111" s="279" t="s">
        <v>3043</v>
      </c>
      <c r="M111" s="279" t="s">
        <v>3043</v>
      </c>
    </row>
    <row r="112" spans="3:13" ht="42.75" x14ac:dyDescent="0.25">
      <c r="C112" s="279" t="s">
        <v>3126</v>
      </c>
      <c r="D112" s="279" t="s">
        <v>3073</v>
      </c>
      <c r="E112" s="279" t="s">
        <v>2567</v>
      </c>
      <c r="F112" s="279" t="s">
        <v>2525</v>
      </c>
      <c r="G112" s="279" t="s">
        <v>2525</v>
      </c>
      <c r="H112" s="285" t="s">
        <v>3557</v>
      </c>
      <c r="I112" s="279" t="s">
        <v>1464</v>
      </c>
      <c r="J112" s="312">
        <v>12947641</v>
      </c>
      <c r="K112" s="279" t="s">
        <v>2525</v>
      </c>
      <c r="L112" s="279" t="s">
        <v>3043</v>
      </c>
      <c r="M112" s="279" t="s">
        <v>3043</v>
      </c>
    </row>
    <row r="113" spans="3:13" ht="42.75" x14ac:dyDescent="0.25">
      <c r="C113" s="279" t="s">
        <v>3126</v>
      </c>
      <c r="D113" s="279" t="s">
        <v>2556</v>
      </c>
      <c r="E113" s="279" t="s">
        <v>2590</v>
      </c>
      <c r="F113" s="279" t="s">
        <v>2525</v>
      </c>
      <c r="G113" s="279" t="s">
        <v>2525</v>
      </c>
      <c r="H113" s="285" t="s">
        <v>3557</v>
      </c>
      <c r="I113" s="279" t="s">
        <v>1464</v>
      </c>
      <c r="J113" s="312">
        <v>12814515</v>
      </c>
      <c r="K113" s="279" t="s">
        <v>2525</v>
      </c>
      <c r="L113" s="279" t="s">
        <v>3043</v>
      </c>
      <c r="M113" s="279" t="s">
        <v>3043</v>
      </c>
    </row>
    <row r="114" spans="3:13" x14ac:dyDescent="0.25">
      <c r="C114" s="279" t="s">
        <v>3128</v>
      </c>
      <c r="D114" s="279" t="s">
        <v>2566</v>
      </c>
      <c r="E114" s="279" t="s">
        <v>3509</v>
      </c>
      <c r="F114" s="279" t="s">
        <v>2525</v>
      </c>
      <c r="G114" s="279" t="s">
        <v>2525</v>
      </c>
      <c r="H114" s="285" t="s">
        <v>3043</v>
      </c>
      <c r="I114" s="279" t="s">
        <v>1464</v>
      </c>
      <c r="J114" s="312">
        <v>12548863</v>
      </c>
      <c r="K114" s="279" t="s">
        <v>2525</v>
      </c>
      <c r="L114" s="279" t="s">
        <v>3043</v>
      </c>
      <c r="M114" s="279" t="s">
        <v>3043</v>
      </c>
    </row>
    <row r="115" spans="3:13" x14ac:dyDescent="0.25">
      <c r="C115" s="279" t="s">
        <v>3000</v>
      </c>
      <c r="D115" s="279" t="s">
        <v>2583</v>
      </c>
      <c r="E115" s="279" t="s">
        <v>2585</v>
      </c>
      <c r="F115" s="279" t="s">
        <v>2525</v>
      </c>
      <c r="G115" s="279" t="s">
        <v>2525</v>
      </c>
      <c r="H115" s="285" t="s">
        <v>3570</v>
      </c>
      <c r="I115" s="279" t="s">
        <v>1464</v>
      </c>
      <c r="J115" s="312">
        <v>12462857</v>
      </c>
      <c r="K115" s="279" t="s">
        <v>2525</v>
      </c>
      <c r="L115" s="279" t="s">
        <v>3043</v>
      </c>
      <c r="M115" s="279" t="s">
        <v>3043</v>
      </c>
    </row>
    <row r="116" spans="3:13" x14ac:dyDescent="0.25">
      <c r="C116" s="279" t="s">
        <v>3146</v>
      </c>
      <c r="D116" s="279" t="s">
        <v>2593</v>
      </c>
      <c r="E116" s="279" t="s">
        <v>2596</v>
      </c>
      <c r="F116" s="279" t="s">
        <v>2525</v>
      </c>
      <c r="G116" s="279" t="s">
        <v>2525</v>
      </c>
      <c r="H116" s="285" t="s">
        <v>3043</v>
      </c>
      <c r="I116" s="279" t="s">
        <v>1464</v>
      </c>
      <c r="J116" s="312">
        <v>12183373</v>
      </c>
      <c r="K116" s="279" t="s">
        <v>2525</v>
      </c>
      <c r="L116" s="279" t="s">
        <v>3043</v>
      </c>
      <c r="M116" s="279" t="s">
        <v>3043</v>
      </c>
    </row>
    <row r="117" spans="3:13" x14ac:dyDescent="0.25">
      <c r="C117" s="279" t="s">
        <v>2825</v>
      </c>
      <c r="D117" s="279" t="s">
        <v>2593</v>
      </c>
      <c r="E117" s="279" t="s">
        <v>2604</v>
      </c>
      <c r="F117" s="279" t="s">
        <v>2525</v>
      </c>
      <c r="G117" s="279" t="s">
        <v>2525</v>
      </c>
      <c r="H117" s="285" t="s">
        <v>3578</v>
      </c>
      <c r="I117" s="279" t="s">
        <v>1464</v>
      </c>
      <c r="J117" s="312">
        <v>11854730</v>
      </c>
      <c r="K117" s="279" t="s">
        <v>2525</v>
      </c>
      <c r="L117" s="279" t="s">
        <v>3043</v>
      </c>
      <c r="M117" s="279" t="s">
        <v>3043</v>
      </c>
    </row>
    <row r="118" spans="3:13" ht="28.5" x14ac:dyDescent="0.25">
      <c r="C118" s="279" t="s">
        <v>3127</v>
      </c>
      <c r="D118" s="279" t="s">
        <v>2556</v>
      </c>
      <c r="E118" s="279" t="s">
        <v>2586</v>
      </c>
      <c r="F118" s="279" t="s">
        <v>2525</v>
      </c>
      <c r="G118" s="279" t="s">
        <v>2525</v>
      </c>
      <c r="H118" s="285" t="s">
        <v>3556</v>
      </c>
      <c r="I118" s="279" t="s">
        <v>1464</v>
      </c>
      <c r="J118" s="312">
        <v>11666981</v>
      </c>
      <c r="K118" s="279" t="s">
        <v>2525</v>
      </c>
      <c r="L118" s="279" t="s">
        <v>3043</v>
      </c>
      <c r="M118" s="279" t="s">
        <v>3043</v>
      </c>
    </row>
    <row r="119" spans="3:13" x14ac:dyDescent="0.25">
      <c r="C119" s="279" t="s">
        <v>2839</v>
      </c>
      <c r="D119" s="279" t="s">
        <v>2593</v>
      </c>
      <c r="E119" s="279" t="s">
        <v>3520</v>
      </c>
      <c r="F119" s="279" t="s">
        <v>2525</v>
      </c>
      <c r="G119" s="279" t="s">
        <v>2525</v>
      </c>
      <c r="H119" s="285" t="s">
        <v>3043</v>
      </c>
      <c r="I119" s="279" t="s">
        <v>1464</v>
      </c>
      <c r="J119" s="312">
        <v>11635251</v>
      </c>
      <c r="K119" s="279" t="s">
        <v>2525</v>
      </c>
      <c r="L119" s="279" t="s">
        <v>3043</v>
      </c>
      <c r="M119" s="279" t="s">
        <v>3043</v>
      </c>
    </row>
    <row r="120" spans="3:13" ht="42.75" x14ac:dyDescent="0.25">
      <c r="C120" s="279" t="s">
        <v>3531</v>
      </c>
      <c r="D120" s="279" t="s">
        <v>2558</v>
      </c>
      <c r="E120" s="279" t="s">
        <v>2560</v>
      </c>
      <c r="F120" s="279" t="s">
        <v>2525</v>
      </c>
      <c r="G120" s="279" t="s">
        <v>2525</v>
      </c>
      <c r="H120" s="285" t="s">
        <v>3553</v>
      </c>
      <c r="I120" s="279" t="s">
        <v>1464</v>
      </c>
      <c r="J120" s="312">
        <v>11463332</v>
      </c>
      <c r="K120" s="279" t="s">
        <v>2525</v>
      </c>
      <c r="L120" s="279" t="s">
        <v>3043</v>
      </c>
      <c r="M120" s="279" t="s">
        <v>3043</v>
      </c>
    </row>
    <row r="121" spans="3:13" x14ac:dyDescent="0.25">
      <c r="C121" s="279" t="s">
        <v>3124</v>
      </c>
      <c r="D121" s="279" t="s">
        <v>2617</v>
      </c>
      <c r="E121" s="279" t="s">
        <v>2621</v>
      </c>
      <c r="F121" s="279" t="s">
        <v>2525</v>
      </c>
      <c r="G121" s="279" t="s">
        <v>2525</v>
      </c>
      <c r="H121" s="285" t="s">
        <v>3043</v>
      </c>
      <c r="I121" s="279" t="s">
        <v>1464</v>
      </c>
      <c r="J121" s="312">
        <v>11211966</v>
      </c>
      <c r="K121" s="279" t="s">
        <v>2525</v>
      </c>
      <c r="L121" s="279" t="s">
        <v>3043</v>
      </c>
      <c r="M121" s="279" t="s">
        <v>3043</v>
      </c>
    </row>
    <row r="122" spans="3:13" x14ac:dyDescent="0.25">
      <c r="C122" s="279" t="s">
        <v>2693</v>
      </c>
      <c r="D122" s="279" t="s">
        <v>2593</v>
      </c>
      <c r="E122" s="279" t="s">
        <v>2604</v>
      </c>
      <c r="F122" s="279" t="s">
        <v>2525</v>
      </c>
      <c r="G122" s="279" t="s">
        <v>2525</v>
      </c>
      <c r="H122" s="285" t="s">
        <v>3575</v>
      </c>
      <c r="I122" s="279" t="s">
        <v>1464</v>
      </c>
      <c r="J122" s="312">
        <v>11183789</v>
      </c>
      <c r="K122" s="279" t="s">
        <v>2525</v>
      </c>
      <c r="L122" s="279" t="s">
        <v>3043</v>
      </c>
      <c r="M122" s="279" t="s">
        <v>3043</v>
      </c>
    </row>
    <row r="123" spans="3:13" x14ac:dyDescent="0.25">
      <c r="C123" s="279" t="s">
        <v>2900</v>
      </c>
      <c r="D123" s="279" t="s">
        <v>2556</v>
      </c>
      <c r="E123" s="279" t="s">
        <v>2590</v>
      </c>
      <c r="F123" s="279" t="s">
        <v>2525</v>
      </c>
      <c r="G123" s="279" t="s">
        <v>2525</v>
      </c>
      <c r="H123" s="285" t="s">
        <v>3043</v>
      </c>
      <c r="I123" s="279" t="s">
        <v>1464</v>
      </c>
      <c r="J123" s="312">
        <v>11161483</v>
      </c>
      <c r="K123" s="279" t="s">
        <v>2525</v>
      </c>
      <c r="L123" s="279" t="s">
        <v>3043</v>
      </c>
      <c r="M123" s="279" t="s">
        <v>3043</v>
      </c>
    </row>
    <row r="124" spans="3:13" ht="28.5" x14ac:dyDescent="0.25">
      <c r="C124" s="279" t="s">
        <v>3125</v>
      </c>
      <c r="D124" s="279" t="s">
        <v>2556</v>
      </c>
      <c r="E124" s="279" t="s">
        <v>2586</v>
      </c>
      <c r="F124" s="279" t="s">
        <v>2525</v>
      </c>
      <c r="G124" s="279" t="s">
        <v>2525</v>
      </c>
      <c r="H124" s="285" t="s">
        <v>3555</v>
      </c>
      <c r="I124" s="279" t="s">
        <v>1464</v>
      </c>
      <c r="J124" s="312">
        <v>11047038</v>
      </c>
      <c r="K124" s="279" t="s">
        <v>2525</v>
      </c>
      <c r="L124" s="279" t="s">
        <v>3043</v>
      </c>
      <c r="M124" s="279" t="s">
        <v>3043</v>
      </c>
    </row>
    <row r="125" spans="3:13" ht="28.5" x14ac:dyDescent="0.25">
      <c r="C125" s="279" t="s">
        <v>3127</v>
      </c>
      <c r="D125" s="279" t="s">
        <v>2583</v>
      </c>
      <c r="E125" s="279" t="s">
        <v>2584</v>
      </c>
      <c r="F125" s="279" t="s">
        <v>2525</v>
      </c>
      <c r="G125" s="279" t="s">
        <v>2525</v>
      </c>
      <c r="H125" s="285" t="s">
        <v>3556</v>
      </c>
      <c r="I125" s="279" t="s">
        <v>1464</v>
      </c>
      <c r="J125" s="312">
        <v>10838235</v>
      </c>
      <c r="K125" s="279" t="s">
        <v>2525</v>
      </c>
      <c r="L125" s="279" t="s">
        <v>3043</v>
      </c>
      <c r="M125" s="279" t="s">
        <v>3043</v>
      </c>
    </row>
    <row r="126" spans="3:13" x14ac:dyDescent="0.25">
      <c r="C126" s="279" t="s">
        <v>3128</v>
      </c>
      <c r="D126" s="279" t="s">
        <v>2641</v>
      </c>
      <c r="E126" s="279" t="s">
        <v>2574</v>
      </c>
      <c r="F126" s="279" t="s">
        <v>2525</v>
      </c>
      <c r="G126" s="279" t="s">
        <v>2525</v>
      </c>
      <c r="H126" s="285" t="s">
        <v>3043</v>
      </c>
      <c r="I126" s="279" t="s">
        <v>1464</v>
      </c>
      <c r="J126" s="312">
        <v>10800000</v>
      </c>
      <c r="K126" s="279" t="s">
        <v>2525</v>
      </c>
      <c r="L126" s="279" t="s">
        <v>3043</v>
      </c>
      <c r="M126" s="279" t="s">
        <v>3043</v>
      </c>
    </row>
    <row r="127" spans="3:13" x14ac:dyDescent="0.25">
      <c r="C127" s="279" t="s">
        <v>3124</v>
      </c>
      <c r="D127" s="279" t="s">
        <v>2638</v>
      </c>
      <c r="E127" s="279" t="s">
        <v>2567</v>
      </c>
      <c r="F127" s="279" t="s">
        <v>2525</v>
      </c>
      <c r="G127" s="279" t="s">
        <v>2525</v>
      </c>
      <c r="H127" s="285" t="s">
        <v>3043</v>
      </c>
      <c r="I127" s="279" t="s">
        <v>1464</v>
      </c>
      <c r="J127" s="312">
        <v>10784518</v>
      </c>
      <c r="K127" s="279" t="s">
        <v>2525</v>
      </c>
      <c r="L127" s="279" t="s">
        <v>3043</v>
      </c>
      <c r="M127" s="279" t="s">
        <v>3043</v>
      </c>
    </row>
    <row r="128" spans="3:13" ht="57" x14ac:dyDescent="0.25">
      <c r="C128" s="279" t="s">
        <v>3122</v>
      </c>
      <c r="D128" s="279" t="s">
        <v>2593</v>
      </c>
      <c r="E128" s="279" t="s">
        <v>2608</v>
      </c>
      <c r="F128" s="279" t="s">
        <v>2525</v>
      </c>
      <c r="G128" s="279" t="s">
        <v>2525</v>
      </c>
      <c r="H128" s="285" t="s">
        <v>3554</v>
      </c>
      <c r="I128" s="279" t="s">
        <v>1464</v>
      </c>
      <c r="J128" s="312">
        <v>10724220</v>
      </c>
      <c r="K128" s="279" t="s">
        <v>2525</v>
      </c>
      <c r="L128" s="279" t="s">
        <v>3043</v>
      </c>
      <c r="M128" s="279" t="s">
        <v>3043</v>
      </c>
    </row>
    <row r="129" spans="3:13" ht="28.5" x14ac:dyDescent="0.25">
      <c r="C129" s="279" t="s">
        <v>3127</v>
      </c>
      <c r="D129" s="279" t="s">
        <v>2623</v>
      </c>
      <c r="E129" s="279" t="s">
        <v>2612</v>
      </c>
      <c r="F129" s="279" t="s">
        <v>2525</v>
      </c>
      <c r="G129" s="279" t="s">
        <v>2525</v>
      </c>
      <c r="H129" s="285" t="s">
        <v>3556</v>
      </c>
      <c r="I129" s="279" t="s">
        <v>1464</v>
      </c>
      <c r="J129" s="312">
        <v>10697307</v>
      </c>
      <c r="K129" s="279" t="s">
        <v>2525</v>
      </c>
      <c r="L129" s="279" t="s">
        <v>3043</v>
      </c>
      <c r="M129" s="279" t="s">
        <v>3043</v>
      </c>
    </row>
    <row r="130" spans="3:13" ht="28.5" x14ac:dyDescent="0.25">
      <c r="C130" s="279" t="s">
        <v>2886</v>
      </c>
      <c r="D130" s="279" t="s">
        <v>2556</v>
      </c>
      <c r="E130" s="279" t="s">
        <v>2590</v>
      </c>
      <c r="F130" s="279" t="s">
        <v>2525</v>
      </c>
      <c r="G130" s="279" t="s">
        <v>2525</v>
      </c>
      <c r="H130" s="285" t="s">
        <v>3560</v>
      </c>
      <c r="I130" s="279" t="s">
        <v>1464</v>
      </c>
      <c r="J130" s="312">
        <v>10585527</v>
      </c>
      <c r="K130" s="279" t="s">
        <v>2525</v>
      </c>
      <c r="L130" s="279" t="s">
        <v>3043</v>
      </c>
      <c r="M130" s="279" t="s">
        <v>3043</v>
      </c>
    </row>
    <row r="131" spans="3:13" ht="28.5" x14ac:dyDescent="0.25">
      <c r="C131" s="279" t="s">
        <v>2886</v>
      </c>
      <c r="D131" s="279" t="s">
        <v>2556</v>
      </c>
      <c r="E131" s="279" t="s">
        <v>2586</v>
      </c>
      <c r="F131" s="279" t="s">
        <v>2525</v>
      </c>
      <c r="G131" s="279" t="s">
        <v>2525</v>
      </c>
      <c r="H131" s="285" t="s">
        <v>3560</v>
      </c>
      <c r="I131" s="279" t="s">
        <v>1464</v>
      </c>
      <c r="J131" s="312">
        <v>10435321</v>
      </c>
      <c r="K131" s="279" t="s">
        <v>2525</v>
      </c>
      <c r="L131" s="279" t="s">
        <v>3043</v>
      </c>
      <c r="M131" s="279" t="s">
        <v>3043</v>
      </c>
    </row>
    <row r="132" spans="3:13" ht="28.5" x14ac:dyDescent="0.25">
      <c r="C132" s="279" t="s">
        <v>3125</v>
      </c>
      <c r="D132" s="279" t="s">
        <v>3524</v>
      </c>
      <c r="E132" s="279" t="s">
        <v>2614</v>
      </c>
      <c r="F132" s="279" t="s">
        <v>2525</v>
      </c>
      <c r="G132" s="279" t="s">
        <v>2525</v>
      </c>
      <c r="H132" s="285" t="s">
        <v>3555</v>
      </c>
      <c r="I132" s="279" t="s">
        <v>1464</v>
      </c>
      <c r="J132" s="312">
        <v>10404892</v>
      </c>
      <c r="K132" s="279" t="s">
        <v>2525</v>
      </c>
      <c r="L132" s="279" t="s">
        <v>3043</v>
      </c>
      <c r="M132" s="279" t="s">
        <v>3043</v>
      </c>
    </row>
    <row r="133" spans="3:13" ht="42.75" x14ac:dyDescent="0.25">
      <c r="C133" s="279" t="s">
        <v>3126</v>
      </c>
      <c r="D133" s="279" t="s">
        <v>2556</v>
      </c>
      <c r="E133" s="279" t="s">
        <v>2591</v>
      </c>
      <c r="F133" s="279" t="s">
        <v>2525</v>
      </c>
      <c r="G133" s="279" t="s">
        <v>2525</v>
      </c>
      <c r="H133" s="285" t="s">
        <v>3557</v>
      </c>
      <c r="I133" s="279" t="s">
        <v>1464</v>
      </c>
      <c r="J133" s="312">
        <v>10401112</v>
      </c>
      <c r="K133" s="279" t="s">
        <v>2525</v>
      </c>
      <c r="L133" s="279" t="s">
        <v>3043</v>
      </c>
      <c r="M133" s="279" t="s">
        <v>3043</v>
      </c>
    </row>
    <row r="134" spans="3:13" ht="28.5" x14ac:dyDescent="0.25">
      <c r="C134" s="279" t="s">
        <v>3129</v>
      </c>
      <c r="D134" s="279" t="s">
        <v>2593</v>
      </c>
      <c r="E134" s="279" t="s">
        <v>2604</v>
      </c>
      <c r="F134" s="279" t="s">
        <v>2525</v>
      </c>
      <c r="G134" s="279" t="s">
        <v>2525</v>
      </c>
      <c r="H134" s="285" t="s">
        <v>3558</v>
      </c>
      <c r="I134" s="279" t="s">
        <v>1464</v>
      </c>
      <c r="J134" s="312">
        <v>10049539</v>
      </c>
      <c r="K134" s="279" t="s">
        <v>2525</v>
      </c>
      <c r="L134" s="279" t="s">
        <v>3043</v>
      </c>
      <c r="M134" s="279" t="s">
        <v>3043</v>
      </c>
    </row>
    <row r="135" spans="3:13" ht="28.5" x14ac:dyDescent="0.25">
      <c r="C135" s="279" t="s">
        <v>3127</v>
      </c>
      <c r="D135" s="279" t="s">
        <v>2626</v>
      </c>
      <c r="E135" s="279" t="s">
        <v>2628</v>
      </c>
      <c r="F135" s="279" t="s">
        <v>2525</v>
      </c>
      <c r="G135" s="279" t="s">
        <v>2525</v>
      </c>
      <c r="H135" s="285" t="s">
        <v>3556</v>
      </c>
      <c r="I135" s="279" t="s">
        <v>1464</v>
      </c>
      <c r="J135" s="312">
        <v>10000000</v>
      </c>
      <c r="K135" s="279" t="s">
        <v>2525</v>
      </c>
      <c r="L135" s="279" t="s">
        <v>3043</v>
      </c>
      <c r="M135" s="279" t="s">
        <v>3043</v>
      </c>
    </row>
    <row r="136" spans="3:13" x14ac:dyDescent="0.25">
      <c r="C136" s="279" t="s">
        <v>3124</v>
      </c>
      <c r="D136" s="279" t="s">
        <v>2624</v>
      </c>
      <c r="E136" s="279" t="s">
        <v>2625</v>
      </c>
      <c r="F136" s="279" t="s">
        <v>2525</v>
      </c>
      <c r="G136" s="279" t="s">
        <v>2525</v>
      </c>
      <c r="H136" s="285" t="s">
        <v>3043</v>
      </c>
      <c r="I136" s="279" t="s">
        <v>1464</v>
      </c>
      <c r="J136" s="312">
        <v>9929793</v>
      </c>
      <c r="K136" s="279" t="s">
        <v>2525</v>
      </c>
      <c r="L136" s="279" t="s">
        <v>3043</v>
      </c>
      <c r="M136" s="279" t="s">
        <v>3043</v>
      </c>
    </row>
    <row r="137" spans="3:13" ht="28.5" x14ac:dyDescent="0.25">
      <c r="C137" s="279" t="s">
        <v>2943</v>
      </c>
      <c r="D137" s="279" t="s">
        <v>2556</v>
      </c>
      <c r="E137" s="279" t="s">
        <v>2589</v>
      </c>
      <c r="F137" s="279" t="s">
        <v>2525</v>
      </c>
      <c r="G137" s="279" t="s">
        <v>2525</v>
      </c>
      <c r="H137" s="285" t="s">
        <v>3562</v>
      </c>
      <c r="I137" s="279" t="s">
        <v>1464</v>
      </c>
      <c r="J137" s="312">
        <v>9810996</v>
      </c>
      <c r="K137" s="279" t="s">
        <v>2525</v>
      </c>
      <c r="L137" s="279" t="s">
        <v>3043</v>
      </c>
      <c r="M137" s="279" t="s">
        <v>3043</v>
      </c>
    </row>
    <row r="138" spans="3:13" x14ac:dyDescent="0.25">
      <c r="C138" s="279" t="s">
        <v>2893</v>
      </c>
      <c r="D138" s="279" t="s">
        <v>2593</v>
      </c>
      <c r="E138" s="279" t="s">
        <v>2597</v>
      </c>
      <c r="F138" s="279" t="s">
        <v>2525</v>
      </c>
      <c r="G138" s="279" t="s">
        <v>2525</v>
      </c>
      <c r="H138" s="285" t="s">
        <v>3043</v>
      </c>
      <c r="I138" s="279" t="s">
        <v>1464</v>
      </c>
      <c r="J138" s="312">
        <v>9783875</v>
      </c>
      <c r="K138" s="279" t="s">
        <v>2525</v>
      </c>
      <c r="L138" s="279" t="s">
        <v>3043</v>
      </c>
      <c r="M138" s="279" t="s">
        <v>3043</v>
      </c>
    </row>
    <row r="139" spans="3:13" x14ac:dyDescent="0.25">
      <c r="C139" s="279" t="s">
        <v>2693</v>
      </c>
      <c r="D139" s="279" t="s">
        <v>2623</v>
      </c>
      <c r="E139" s="279" t="s">
        <v>2612</v>
      </c>
      <c r="F139" s="279" t="s">
        <v>2525</v>
      </c>
      <c r="G139" s="279" t="s">
        <v>2525</v>
      </c>
      <c r="H139" s="285" t="s">
        <v>3575</v>
      </c>
      <c r="I139" s="279" t="s">
        <v>1464</v>
      </c>
      <c r="J139" s="312">
        <v>9697907</v>
      </c>
      <c r="K139" s="279" t="s">
        <v>2525</v>
      </c>
      <c r="L139" s="279" t="s">
        <v>3043</v>
      </c>
      <c r="M139" s="279" t="s">
        <v>3043</v>
      </c>
    </row>
    <row r="140" spans="3:13" x14ac:dyDescent="0.25">
      <c r="C140" s="279" t="s">
        <v>2929</v>
      </c>
      <c r="D140" s="279" t="s">
        <v>2593</v>
      </c>
      <c r="E140" s="279" t="s">
        <v>2594</v>
      </c>
      <c r="F140" s="279" t="s">
        <v>2525</v>
      </c>
      <c r="G140" s="279" t="s">
        <v>2525</v>
      </c>
      <c r="H140" s="285" t="s">
        <v>3043</v>
      </c>
      <c r="I140" s="279" t="s">
        <v>1464</v>
      </c>
      <c r="J140" s="312">
        <v>9393547</v>
      </c>
      <c r="K140" s="279" t="s">
        <v>2525</v>
      </c>
      <c r="L140" s="279" t="s">
        <v>3043</v>
      </c>
      <c r="M140" s="279" t="s">
        <v>3043</v>
      </c>
    </row>
    <row r="141" spans="3:13" ht="28.5" x14ac:dyDescent="0.25">
      <c r="C141" s="279" t="s">
        <v>2943</v>
      </c>
      <c r="D141" s="279" t="s">
        <v>2556</v>
      </c>
      <c r="E141" s="279" t="s">
        <v>2590</v>
      </c>
      <c r="F141" s="279" t="s">
        <v>2525</v>
      </c>
      <c r="G141" s="279" t="s">
        <v>2525</v>
      </c>
      <c r="H141" s="285" t="s">
        <v>3562</v>
      </c>
      <c r="I141" s="279" t="s">
        <v>1464</v>
      </c>
      <c r="J141" s="312">
        <v>9298597</v>
      </c>
      <c r="K141" s="279" t="s">
        <v>2525</v>
      </c>
      <c r="L141" s="279" t="s">
        <v>3043</v>
      </c>
      <c r="M141" s="279" t="s">
        <v>3043</v>
      </c>
    </row>
    <row r="142" spans="3:13" ht="28.5" x14ac:dyDescent="0.25">
      <c r="C142" s="279" t="s">
        <v>3125</v>
      </c>
      <c r="D142" s="279" t="s">
        <v>2624</v>
      </c>
      <c r="E142" s="279" t="s">
        <v>2625</v>
      </c>
      <c r="F142" s="279" t="s">
        <v>2525</v>
      </c>
      <c r="G142" s="279" t="s">
        <v>2525</v>
      </c>
      <c r="H142" s="285" t="s">
        <v>3555</v>
      </c>
      <c r="I142" s="279" t="s">
        <v>1464</v>
      </c>
      <c r="J142" s="312">
        <v>9185479</v>
      </c>
      <c r="K142" s="279" t="s">
        <v>2525</v>
      </c>
      <c r="L142" s="279" t="s">
        <v>3043</v>
      </c>
      <c r="M142" s="279" t="s">
        <v>3043</v>
      </c>
    </row>
    <row r="143" spans="3:13" ht="57" x14ac:dyDescent="0.25">
      <c r="C143" s="279" t="s">
        <v>3122</v>
      </c>
      <c r="D143" s="279" t="s">
        <v>2623</v>
      </c>
      <c r="E143" s="279" t="s">
        <v>2621</v>
      </c>
      <c r="F143" s="279" t="s">
        <v>2525</v>
      </c>
      <c r="G143" s="279" t="s">
        <v>2525</v>
      </c>
      <c r="H143" s="285" t="s">
        <v>3554</v>
      </c>
      <c r="I143" s="279" t="s">
        <v>1464</v>
      </c>
      <c r="J143" s="312">
        <v>9135000</v>
      </c>
      <c r="K143" s="279" t="s">
        <v>2525</v>
      </c>
      <c r="L143" s="279" t="s">
        <v>3043</v>
      </c>
      <c r="M143" s="279" t="s">
        <v>3043</v>
      </c>
    </row>
    <row r="144" spans="3:13" x14ac:dyDescent="0.25">
      <c r="C144" s="279" t="s">
        <v>3141</v>
      </c>
      <c r="D144" s="279" t="s">
        <v>2556</v>
      </c>
      <c r="E144" s="279" t="s">
        <v>2589</v>
      </c>
      <c r="F144" s="279" t="s">
        <v>2525</v>
      </c>
      <c r="G144" s="279" t="s">
        <v>2525</v>
      </c>
      <c r="H144" s="285" t="s">
        <v>3043</v>
      </c>
      <c r="I144" s="279" t="s">
        <v>1464</v>
      </c>
      <c r="J144" s="312">
        <v>8955019</v>
      </c>
      <c r="K144" s="279" t="s">
        <v>2525</v>
      </c>
      <c r="L144" s="279" t="s">
        <v>3043</v>
      </c>
      <c r="M144" s="279" t="s">
        <v>3043</v>
      </c>
    </row>
    <row r="145" spans="3:13" ht="28.5" x14ac:dyDescent="0.25">
      <c r="C145" s="279" t="s">
        <v>3125</v>
      </c>
      <c r="D145" s="279" t="s">
        <v>2593</v>
      </c>
      <c r="E145" s="279" t="s">
        <v>2599</v>
      </c>
      <c r="F145" s="279" t="s">
        <v>2525</v>
      </c>
      <c r="G145" s="279" t="s">
        <v>2525</v>
      </c>
      <c r="H145" s="285" t="s">
        <v>3555</v>
      </c>
      <c r="I145" s="279" t="s">
        <v>1464</v>
      </c>
      <c r="J145" s="312">
        <v>8951391</v>
      </c>
      <c r="K145" s="279" t="s">
        <v>2525</v>
      </c>
      <c r="L145" s="279" t="s">
        <v>3043</v>
      </c>
      <c r="M145" s="279" t="s">
        <v>3043</v>
      </c>
    </row>
    <row r="146" spans="3:13" ht="28.5" x14ac:dyDescent="0.25">
      <c r="C146" s="279" t="s">
        <v>3125</v>
      </c>
      <c r="D146" s="279" t="s">
        <v>2626</v>
      </c>
      <c r="E146" s="279" t="s">
        <v>2629</v>
      </c>
      <c r="F146" s="279" t="s">
        <v>2525</v>
      </c>
      <c r="G146" s="279" t="s">
        <v>2525</v>
      </c>
      <c r="H146" s="285" t="s">
        <v>3555</v>
      </c>
      <c r="I146" s="279" t="s">
        <v>1464</v>
      </c>
      <c r="J146" s="312">
        <v>8947542</v>
      </c>
      <c r="K146" s="279" t="s">
        <v>2525</v>
      </c>
      <c r="L146" s="279" t="s">
        <v>3043</v>
      </c>
      <c r="M146" s="279" t="s">
        <v>3043</v>
      </c>
    </row>
    <row r="147" spans="3:13" x14ac:dyDescent="0.25">
      <c r="C147" s="279" t="s">
        <v>3136</v>
      </c>
      <c r="D147" s="279" t="s">
        <v>2583</v>
      </c>
      <c r="E147" s="279" t="s">
        <v>2585</v>
      </c>
      <c r="F147" s="279" t="s">
        <v>2525</v>
      </c>
      <c r="G147" s="279" t="s">
        <v>2525</v>
      </c>
      <c r="H147" s="285" t="s">
        <v>3043</v>
      </c>
      <c r="I147" s="279" t="s">
        <v>1464</v>
      </c>
      <c r="J147" s="312">
        <v>8922281</v>
      </c>
      <c r="K147" s="279" t="s">
        <v>2525</v>
      </c>
      <c r="L147" s="279" t="s">
        <v>3043</v>
      </c>
      <c r="M147" s="279" t="s">
        <v>3043</v>
      </c>
    </row>
    <row r="148" spans="3:13" x14ac:dyDescent="0.25">
      <c r="C148" s="279" t="s">
        <v>2900</v>
      </c>
      <c r="D148" s="279" t="s">
        <v>2583</v>
      </c>
      <c r="E148" s="279" t="s">
        <v>3514</v>
      </c>
      <c r="F148" s="279" t="s">
        <v>2525</v>
      </c>
      <c r="G148" s="279" t="s">
        <v>2525</v>
      </c>
      <c r="H148" s="285" t="s">
        <v>3043</v>
      </c>
      <c r="I148" s="279" t="s">
        <v>1464</v>
      </c>
      <c r="J148" s="312">
        <v>8907942</v>
      </c>
      <c r="K148" s="279" t="s">
        <v>2525</v>
      </c>
      <c r="L148" s="279" t="s">
        <v>3043</v>
      </c>
      <c r="M148" s="279" t="s">
        <v>3043</v>
      </c>
    </row>
    <row r="149" spans="3:13" ht="28.5" x14ac:dyDescent="0.25">
      <c r="C149" s="279" t="s">
        <v>3130</v>
      </c>
      <c r="D149" s="279" t="s">
        <v>2583</v>
      </c>
      <c r="E149" s="279" t="s">
        <v>2585</v>
      </c>
      <c r="F149" s="279" t="s">
        <v>2525</v>
      </c>
      <c r="G149" s="279" t="s">
        <v>2525</v>
      </c>
      <c r="H149" s="285" t="s">
        <v>3568</v>
      </c>
      <c r="I149" s="279" t="s">
        <v>1464</v>
      </c>
      <c r="J149" s="312">
        <v>8907760</v>
      </c>
      <c r="K149" s="279" t="s">
        <v>2525</v>
      </c>
      <c r="L149" s="279" t="s">
        <v>3043</v>
      </c>
      <c r="M149" s="279" t="s">
        <v>3043</v>
      </c>
    </row>
    <row r="150" spans="3:13" x14ac:dyDescent="0.25">
      <c r="C150" s="279" t="s">
        <v>3131</v>
      </c>
      <c r="D150" s="279" t="s">
        <v>2593</v>
      </c>
      <c r="E150" s="279" t="s">
        <v>2604</v>
      </c>
      <c r="F150" s="279" t="s">
        <v>2525</v>
      </c>
      <c r="G150" s="279" t="s">
        <v>2525</v>
      </c>
      <c r="H150" s="285" t="s">
        <v>3569</v>
      </c>
      <c r="I150" s="279" t="s">
        <v>1464</v>
      </c>
      <c r="J150" s="312">
        <v>8852426</v>
      </c>
      <c r="K150" s="279" t="s">
        <v>2525</v>
      </c>
      <c r="L150" s="279" t="s">
        <v>3043</v>
      </c>
      <c r="M150" s="279" t="s">
        <v>3043</v>
      </c>
    </row>
    <row r="151" spans="3:13" x14ac:dyDescent="0.25">
      <c r="C151" s="279" t="s">
        <v>2900</v>
      </c>
      <c r="D151" s="279" t="s">
        <v>2593</v>
      </c>
      <c r="E151" s="279" t="s">
        <v>2608</v>
      </c>
      <c r="F151" s="279" t="s">
        <v>2525</v>
      </c>
      <c r="G151" s="279" t="s">
        <v>2525</v>
      </c>
      <c r="H151" s="285" t="s">
        <v>3043</v>
      </c>
      <c r="I151" s="279" t="s">
        <v>1464</v>
      </c>
      <c r="J151" s="312">
        <v>8387224</v>
      </c>
      <c r="K151" s="279" t="s">
        <v>2525</v>
      </c>
      <c r="L151" s="279" t="s">
        <v>3043</v>
      </c>
      <c r="M151" s="279" t="s">
        <v>3043</v>
      </c>
    </row>
    <row r="152" spans="3:13" ht="42.75" x14ac:dyDescent="0.25">
      <c r="C152" s="279" t="s">
        <v>3531</v>
      </c>
      <c r="D152" s="279" t="s">
        <v>2558</v>
      </c>
      <c r="E152" s="279" t="s">
        <v>2559</v>
      </c>
      <c r="F152" s="279" t="s">
        <v>2525</v>
      </c>
      <c r="G152" s="279" t="s">
        <v>2525</v>
      </c>
      <c r="H152" s="285" t="s">
        <v>3553</v>
      </c>
      <c r="I152" s="279" t="s">
        <v>1464</v>
      </c>
      <c r="J152" s="312">
        <v>8156987</v>
      </c>
      <c r="K152" s="279" t="s">
        <v>2525</v>
      </c>
      <c r="L152" s="279" t="s">
        <v>3043</v>
      </c>
      <c r="M152" s="279" t="s">
        <v>3043</v>
      </c>
    </row>
    <row r="153" spans="3:13" x14ac:dyDescent="0.25">
      <c r="C153" s="279" t="s">
        <v>3140</v>
      </c>
      <c r="D153" s="279" t="s">
        <v>2583</v>
      </c>
      <c r="E153" s="279" t="s">
        <v>2585</v>
      </c>
      <c r="F153" s="279" t="s">
        <v>2525</v>
      </c>
      <c r="G153" s="279" t="s">
        <v>2525</v>
      </c>
      <c r="H153" s="285" t="s">
        <v>3580</v>
      </c>
      <c r="I153" s="279" t="s">
        <v>1464</v>
      </c>
      <c r="J153" s="312">
        <v>8109722</v>
      </c>
      <c r="K153" s="279" t="s">
        <v>2525</v>
      </c>
      <c r="L153" s="279" t="s">
        <v>3043</v>
      </c>
      <c r="M153" s="279" t="s">
        <v>3043</v>
      </c>
    </row>
    <row r="154" spans="3:13" x14ac:dyDescent="0.25">
      <c r="C154" s="279" t="s">
        <v>2715</v>
      </c>
      <c r="D154" s="279" t="s">
        <v>2593</v>
      </c>
      <c r="E154" s="279" t="s">
        <v>2604</v>
      </c>
      <c r="F154" s="279" t="s">
        <v>2525</v>
      </c>
      <c r="G154" s="279" t="s">
        <v>2525</v>
      </c>
      <c r="H154" s="285" t="s">
        <v>3043</v>
      </c>
      <c r="I154" s="279" t="s">
        <v>1464</v>
      </c>
      <c r="J154" s="312">
        <v>8002293</v>
      </c>
      <c r="K154" s="279" t="s">
        <v>2525</v>
      </c>
      <c r="L154" s="279" t="s">
        <v>3043</v>
      </c>
      <c r="M154" s="279" t="s">
        <v>3043</v>
      </c>
    </row>
    <row r="155" spans="3:13" x14ac:dyDescent="0.25">
      <c r="C155" s="279" t="s">
        <v>2900</v>
      </c>
      <c r="D155" s="279" t="s">
        <v>2623</v>
      </c>
      <c r="E155" s="279" t="s">
        <v>2612</v>
      </c>
      <c r="F155" s="279" t="s">
        <v>2525</v>
      </c>
      <c r="G155" s="279" t="s">
        <v>2525</v>
      </c>
      <c r="H155" s="285" t="s">
        <v>3043</v>
      </c>
      <c r="I155" s="279" t="s">
        <v>1464</v>
      </c>
      <c r="J155" s="312">
        <v>7801681</v>
      </c>
      <c r="K155" s="279" t="s">
        <v>2525</v>
      </c>
      <c r="L155" s="279" t="s">
        <v>3043</v>
      </c>
      <c r="M155" s="279" t="s">
        <v>3043</v>
      </c>
    </row>
    <row r="156" spans="3:13" ht="42.75" x14ac:dyDescent="0.25">
      <c r="C156" s="279" t="s">
        <v>3126</v>
      </c>
      <c r="D156" s="279" t="s">
        <v>2624</v>
      </c>
      <c r="E156" s="279" t="s">
        <v>2625</v>
      </c>
      <c r="F156" s="279" t="s">
        <v>2525</v>
      </c>
      <c r="G156" s="279" t="s">
        <v>2525</v>
      </c>
      <c r="H156" s="285" t="s">
        <v>3557</v>
      </c>
      <c r="I156" s="279" t="s">
        <v>1464</v>
      </c>
      <c r="J156" s="312">
        <v>7801292</v>
      </c>
      <c r="K156" s="279" t="s">
        <v>2525</v>
      </c>
      <c r="L156" s="279" t="s">
        <v>3043</v>
      </c>
      <c r="M156" s="279" t="s">
        <v>3043</v>
      </c>
    </row>
    <row r="157" spans="3:13" x14ac:dyDescent="0.25">
      <c r="C157" s="279" t="s">
        <v>2698</v>
      </c>
      <c r="D157" s="279" t="s">
        <v>2624</v>
      </c>
      <c r="E157" s="279" t="s">
        <v>2625</v>
      </c>
      <c r="F157" s="279" t="s">
        <v>2525</v>
      </c>
      <c r="G157" s="279" t="s">
        <v>2525</v>
      </c>
      <c r="H157" s="285" t="s">
        <v>3567</v>
      </c>
      <c r="I157" s="279" t="s">
        <v>1464</v>
      </c>
      <c r="J157" s="312">
        <v>7727915</v>
      </c>
      <c r="K157" s="279" t="s">
        <v>2525</v>
      </c>
      <c r="L157" s="279" t="s">
        <v>3043</v>
      </c>
      <c r="M157" s="279" t="s">
        <v>3043</v>
      </c>
    </row>
    <row r="158" spans="3:13" x14ac:dyDescent="0.25">
      <c r="C158" s="279" t="s">
        <v>3142</v>
      </c>
      <c r="D158" s="279" t="s">
        <v>2583</v>
      </c>
      <c r="E158" s="279" t="s">
        <v>2585</v>
      </c>
      <c r="F158" s="279" t="s">
        <v>2525</v>
      </c>
      <c r="G158" s="279" t="s">
        <v>2525</v>
      </c>
      <c r="H158" s="285" t="s">
        <v>3577</v>
      </c>
      <c r="I158" s="279" t="s">
        <v>1464</v>
      </c>
      <c r="J158" s="312">
        <v>7724635</v>
      </c>
      <c r="K158" s="279" t="s">
        <v>2525</v>
      </c>
      <c r="L158" s="279" t="s">
        <v>3043</v>
      </c>
      <c r="M158" s="279" t="s">
        <v>3043</v>
      </c>
    </row>
    <row r="159" spans="3:13" ht="28.5" x14ac:dyDescent="0.25">
      <c r="C159" s="279" t="s">
        <v>3127</v>
      </c>
      <c r="D159" s="279" t="s">
        <v>3529</v>
      </c>
      <c r="E159" s="279" t="s">
        <v>2614</v>
      </c>
      <c r="F159" s="279" t="s">
        <v>2525</v>
      </c>
      <c r="G159" s="279" t="s">
        <v>2525</v>
      </c>
      <c r="H159" s="285" t="s">
        <v>3556</v>
      </c>
      <c r="I159" s="279" t="s">
        <v>1464</v>
      </c>
      <c r="J159" s="312">
        <v>7664141</v>
      </c>
      <c r="K159" s="279" t="s">
        <v>2525</v>
      </c>
      <c r="L159" s="279" t="s">
        <v>3043</v>
      </c>
      <c r="M159" s="279" t="s">
        <v>3043</v>
      </c>
    </row>
    <row r="160" spans="3:13" x14ac:dyDescent="0.25">
      <c r="C160" s="279" t="s">
        <v>2698</v>
      </c>
      <c r="D160" s="279" t="s">
        <v>2623</v>
      </c>
      <c r="E160" s="279" t="s">
        <v>2621</v>
      </c>
      <c r="F160" s="279" t="s">
        <v>2525</v>
      </c>
      <c r="G160" s="279" t="s">
        <v>2525</v>
      </c>
      <c r="H160" s="285" t="s">
        <v>3567</v>
      </c>
      <c r="I160" s="279" t="s">
        <v>1464</v>
      </c>
      <c r="J160" s="312">
        <v>7504299</v>
      </c>
      <c r="K160" s="279" t="s">
        <v>2525</v>
      </c>
      <c r="L160" s="279" t="s">
        <v>3043</v>
      </c>
      <c r="M160" s="279" t="s">
        <v>3043</v>
      </c>
    </row>
    <row r="161" spans="3:13" x14ac:dyDescent="0.25">
      <c r="C161" s="279" t="s">
        <v>3131</v>
      </c>
      <c r="D161" s="279" t="s">
        <v>2556</v>
      </c>
      <c r="E161" s="279" t="s">
        <v>2586</v>
      </c>
      <c r="F161" s="279" t="s">
        <v>2525</v>
      </c>
      <c r="G161" s="279" t="s">
        <v>2525</v>
      </c>
      <c r="H161" s="285" t="s">
        <v>3569</v>
      </c>
      <c r="I161" s="279" t="s">
        <v>1464</v>
      </c>
      <c r="J161" s="312">
        <v>7484074</v>
      </c>
      <c r="K161" s="279" t="s">
        <v>2525</v>
      </c>
      <c r="L161" s="279" t="s">
        <v>3043</v>
      </c>
      <c r="M161" s="279" t="s">
        <v>3043</v>
      </c>
    </row>
    <row r="162" spans="3:13" ht="42.75" x14ac:dyDescent="0.25">
      <c r="C162" s="279" t="s">
        <v>3531</v>
      </c>
      <c r="D162" s="279" t="s">
        <v>2623</v>
      </c>
      <c r="E162" s="279" t="s">
        <v>2620</v>
      </c>
      <c r="F162" s="279" t="s">
        <v>1468</v>
      </c>
      <c r="G162" s="279" t="s">
        <v>1468</v>
      </c>
      <c r="H162" s="285" t="s">
        <v>3553</v>
      </c>
      <c r="I162" s="279" t="s">
        <v>1464</v>
      </c>
      <c r="J162" s="312">
        <v>7420000</v>
      </c>
      <c r="K162" s="279" t="s">
        <v>2525</v>
      </c>
      <c r="L162" s="279" t="s">
        <v>3043</v>
      </c>
      <c r="M162" s="279" t="s">
        <v>3043</v>
      </c>
    </row>
    <row r="163" spans="3:13" x14ac:dyDescent="0.25">
      <c r="C163" s="279" t="s">
        <v>2839</v>
      </c>
      <c r="D163" s="279" t="s">
        <v>2593</v>
      </c>
      <c r="E163" s="279" t="s">
        <v>2594</v>
      </c>
      <c r="F163" s="279" t="s">
        <v>2525</v>
      </c>
      <c r="G163" s="279" t="s">
        <v>2525</v>
      </c>
      <c r="H163" s="285" t="s">
        <v>3043</v>
      </c>
      <c r="I163" s="279" t="s">
        <v>1464</v>
      </c>
      <c r="J163" s="312">
        <v>7257429</v>
      </c>
      <c r="K163" s="279" t="s">
        <v>2525</v>
      </c>
      <c r="L163" s="279" t="s">
        <v>3043</v>
      </c>
      <c r="M163" s="279" t="s">
        <v>3043</v>
      </c>
    </row>
    <row r="164" spans="3:13" ht="42.75" x14ac:dyDescent="0.25">
      <c r="C164" s="279" t="s">
        <v>3126</v>
      </c>
      <c r="D164" s="279" t="s">
        <v>3079</v>
      </c>
      <c r="E164" s="279" t="s">
        <v>2614</v>
      </c>
      <c r="F164" s="279" t="s">
        <v>2525</v>
      </c>
      <c r="G164" s="279" t="s">
        <v>2525</v>
      </c>
      <c r="H164" s="285" t="s">
        <v>3557</v>
      </c>
      <c r="I164" s="279" t="s">
        <v>1464</v>
      </c>
      <c r="J164" s="312">
        <v>7131349</v>
      </c>
      <c r="K164" s="279" t="s">
        <v>2525</v>
      </c>
      <c r="L164" s="279" t="s">
        <v>3043</v>
      </c>
      <c r="M164" s="279" t="s">
        <v>3043</v>
      </c>
    </row>
    <row r="165" spans="3:13" x14ac:dyDescent="0.25">
      <c r="C165" s="279" t="s">
        <v>2825</v>
      </c>
      <c r="D165" s="279" t="s">
        <v>2623</v>
      </c>
      <c r="E165" s="279" t="s">
        <v>2612</v>
      </c>
      <c r="F165" s="279" t="s">
        <v>2525</v>
      </c>
      <c r="G165" s="279" t="s">
        <v>2525</v>
      </c>
      <c r="H165" s="285" t="s">
        <v>3578</v>
      </c>
      <c r="I165" s="279" t="s">
        <v>1464</v>
      </c>
      <c r="J165" s="312">
        <v>7089549</v>
      </c>
      <c r="K165" s="279" t="s">
        <v>2525</v>
      </c>
      <c r="L165" s="279" t="s">
        <v>3043</v>
      </c>
      <c r="M165" s="279" t="s">
        <v>3043</v>
      </c>
    </row>
    <row r="166" spans="3:13" ht="28.5" x14ac:dyDescent="0.25">
      <c r="C166" s="279" t="s">
        <v>3125</v>
      </c>
      <c r="D166" s="279" t="s">
        <v>2577</v>
      </c>
      <c r="E166" s="279" t="s">
        <v>2567</v>
      </c>
      <c r="F166" s="279" t="s">
        <v>2525</v>
      </c>
      <c r="G166" s="279" t="s">
        <v>2525</v>
      </c>
      <c r="H166" s="285" t="s">
        <v>3555</v>
      </c>
      <c r="I166" s="279" t="s">
        <v>1464</v>
      </c>
      <c r="J166" s="312">
        <v>7037887</v>
      </c>
      <c r="K166" s="279" t="s">
        <v>2525</v>
      </c>
      <c r="L166" s="279" t="s">
        <v>3043</v>
      </c>
      <c r="M166" s="279" t="s">
        <v>3043</v>
      </c>
    </row>
    <row r="167" spans="3:13" x14ac:dyDescent="0.25">
      <c r="C167" s="279" t="s">
        <v>2927</v>
      </c>
      <c r="D167" s="279" t="s">
        <v>2593</v>
      </c>
      <c r="E167" s="279" t="s">
        <v>2597</v>
      </c>
      <c r="F167" s="279" t="s">
        <v>2525</v>
      </c>
      <c r="G167" s="279" t="s">
        <v>2525</v>
      </c>
      <c r="H167" s="285" t="s">
        <v>3043</v>
      </c>
      <c r="I167" s="279" t="s">
        <v>1464</v>
      </c>
      <c r="J167" s="312">
        <v>7028973</v>
      </c>
      <c r="K167" s="279" t="s">
        <v>2525</v>
      </c>
      <c r="L167" s="279" t="s">
        <v>3043</v>
      </c>
      <c r="M167" s="279" t="s">
        <v>3043</v>
      </c>
    </row>
    <row r="168" spans="3:13" x14ac:dyDescent="0.25">
      <c r="C168" s="279" t="s">
        <v>3144</v>
      </c>
      <c r="D168" s="279" t="s">
        <v>2583</v>
      </c>
      <c r="E168" s="279" t="s">
        <v>2585</v>
      </c>
      <c r="F168" s="279" t="s">
        <v>2525</v>
      </c>
      <c r="G168" s="279" t="s">
        <v>2525</v>
      </c>
      <c r="H168" s="285" t="s">
        <v>3581</v>
      </c>
      <c r="I168" s="279" t="s">
        <v>1464</v>
      </c>
      <c r="J168" s="312">
        <v>6909163</v>
      </c>
      <c r="K168" s="279" t="s">
        <v>2525</v>
      </c>
      <c r="L168" s="279" t="s">
        <v>3043</v>
      </c>
      <c r="M168" s="279" t="s">
        <v>3043</v>
      </c>
    </row>
    <row r="169" spans="3:13" x14ac:dyDescent="0.25">
      <c r="C169" s="279" t="s">
        <v>2693</v>
      </c>
      <c r="D169" s="279" t="s">
        <v>2583</v>
      </c>
      <c r="E169" s="279" t="s">
        <v>2585</v>
      </c>
      <c r="F169" s="279" t="s">
        <v>2525</v>
      </c>
      <c r="G169" s="279" t="s">
        <v>2525</v>
      </c>
      <c r="H169" s="285" t="s">
        <v>3575</v>
      </c>
      <c r="I169" s="279" t="s">
        <v>1464</v>
      </c>
      <c r="J169" s="312">
        <v>6883582</v>
      </c>
      <c r="K169" s="279" t="s">
        <v>2525</v>
      </c>
      <c r="L169" s="279" t="s">
        <v>3043</v>
      </c>
      <c r="M169" s="279" t="s">
        <v>3043</v>
      </c>
    </row>
    <row r="170" spans="3:13" x14ac:dyDescent="0.25">
      <c r="C170" s="279" t="s">
        <v>3140</v>
      </c>
      <c r="D170" s="279" t="s">
        <v>2593</v>
      </c>
      <c r="E170" s="279" t="s">
        <v>2604</v>
      </c>
      <c r="F170" s="279" t="s">
        <v>2525</v>
      </c>
      <c r="G170" s="279" t="s">
        <v>2525</v>
      </c>
      <c r="H170" s="285" t="s">
        <v>3580</v>
      </c>
      <c r="I170" s="279" t="s">
        <v>1464</v>
      </c>
      <c r="J170" s="312">
        <v>6836935</v>
      </c>
      <c r="K170" s="279" t="s">
        <v>2525</v>
      </c>
      <c r="L170" s="279" t="s">
        <v>3043</v>
      </c>
      <c r="M170" s="279" t="s">
        <v>3043</v>
      </c>
    </row>
    <row r="171" spans="3:13" x14ac:dyDescent="0.25">
      <c r="C171" s="279" t="s">
        <v>2693</v>
      </c>
      <c r="D171" s="279" t="s">
        <v>2583</v>
      </c>
      <c r="E171" s="279" t="s">
        <v>2584</v>
      </c>
      <c r="F171" s="279" t="s">
        <v>2525</v>
      </c>
      <c r="G171" s="279" t="s">
        <v>2525</v>
      </c>
      <c r="H171" s="285" t="s">
        <v>3575</v>
      </c>
      <c r="I171" s="279" t="s">
        <v>1464</v>
      </c>
      <c r="J171" s="312">
        <v>6818171</v>
      </c>
      <c r="K171" s="279" t="s">
        <v>2525</v>
      </c>
      <c r="L171" s="279" t="s">
        <v>3043</v>
      </c>
      <c r="M171" s="279" t="s">
        <v>3043</v>
      </c>
    </row>
    <row r="172" spans="3:13" x14ac:dyDescent="0.25">
      <c r="C172" s="279" t="s">
        <v>3146</v>
      </c>
      <c r="D172" s="279" t="s">
        <v>2556</v>
      </c>
      <c r="E172" s="279" t="s">
        <v>2589</v>
      </c>
      <c r="F172" s="279" t="s">
        <v>2525</v>
      </c>
      <c r="G172" s="279" t="s">
        <v>2525</v>
      </c>
      <c r="H172" s="285" t="s">
        <v>3043</v>
      </c>
      <c r="I172" s="279" t="s">
        <v>1464</v>
      </c>
      <c r="J172" s="312">
        <v>6799621</v>
      </c>
      <c r="K172" s="279" t="s">
        <v>2525</v>
      </c>
      <c r="L172" s="279" t="s">
        <v>3043</v>
      </c>
      <c r="M172" s="279" t="s">
        <v>3043</v>
      </c>
    </row>
    <row r="173" spans="3:13" x14ac:dyDescent="0.25">
      <c r="C173" s="279" t="s">
        <v>2900</v>
      </c>
      <c r="D173" s="279" t="s">
        <v>3073</v>
      </c>
      <c r="E173" s="279" t="s">
        <v>2567</v>
      </c>
      <c r="F173" s="279" t="s">
        <v>2525</v>
      </c>
      <c r="G173" s="279" t="s">
        <v>2525</v>
      </c>
      <c r="H173" s="285" t="s">
        <v>3043</v>
      </c>
      <c r="I173" s="279" t="s">
        <v>1464</v>
      </c>
      <c r="J173" s="312">
        <v>6768077</v>
      </c>
      <c r="K173" s="279" t="s">
        <v>2525</v>
      </c>
      <c r="L173" s="279" t="s">
        <v>3043</v>
      </c>
      <c r="M173" s="279" t="s">
        <v>3043</v>
      </c>
    </row>
    <row r="174" spans="3:13" x14ac:dyDescent="0.25">
      <c r="C174" s="279" t="s">
        <v>3000</v>
      </c>
      <c r="D174" s="279" t="s">
        <v>2593</v>
      </c>
      <c r="E174" s="279" t="s">
        <v>2604</v>
      </c>
      <c r="F174" s="279" t="s">
        <v>2525</v>
      </c>
      <c r="G174" s="279" t="s">
        <v>2525</v>
      </c>
      <c r="H174" s="285" t="s">
        <v>3570</v>
      </c>
      <c r="I174" s="279" t="s">
        <v>1464</v>
      </c>
      <c r="J174" s="312">
        <v>6680307</v>
      </c>
      <c r="K174" s="279" t="s">
        <v>2525</v>
      </c>
      <c r="L174" s="279" t="s">
        <v>3043</v>
      </c>
      <c r="M174" s="279" t="s">
        <v>3043</v>
      </c>
    </row>
    <row r="175" spans="3:13" ht="42.75" x14ac:dyDescent="0.25">
      <c r="C175" s="279" t="s">
        <v>3126</v>
      </c>
      <c r="D175" s="279" t="s">
        <v>2556</v>
      </c>
      <c r="E175" s="279" t="s">
        <v>2587</v>
      </c>
      <c r="F175" s="279" t="s">
        <v>2525</v>
      </c>
      <c r="G175" s="279" t="s">
        <v>2525</v>
      </c>
      <c r="H175" s="285" t="s">
        <v>3557</v>
      </c>
      <c r="I175" s="279" t="s">
        <v>1464</v>
      </c>
      <c r="J175" s="312">
        <v>6638423</v>
      </c>
      <c r="K175" s="279" t="s">
        <v>2525</v>
      </c>
      <c r="L175" s="279" t="s">
        <v>3043</v>
      </c>
      <c r="M175" s="279" t="s">
        <v>3043</v>
      </c>
    </row>
    <row r="176" spans="3:13" x14ac:dyDescent="0.25">
      <c r="C176" s="279" t="s">
        <v>3147</v>
      </c>
      <c r="D176" s="279" t="s">
        <v>2626</v>
      </c>
      <c r="E176" s="279" t="s">
        <v>2627</v>
      </c>
      <c r="F176" s="279" t="s">
        <v>2525</v>
      </c>
      <c r="G176" s="279" t="s">
        <v>2525</v>
      </c>
      <c r="H176" s="285" t="s">
        <v>3579</v>
      </c>
      <c r="I176" s="279" t="s">
        <v>1464</v>
      </c>
      <c r="J176" s="312">
        <v>6632292</v>
      </c>
      <c r="K176" s="279" t="s">
        <v>2525</v>
      </c>
      <c r="L176" s="279" t="s">
        <v>3043</v>
      </c>
      <c r="M176" s="279" t="s">
        <v>3043</v>
      </c>
    </row>
    <row r="177" spans="3:13" x14ac:dyDescent="0.25">
      <c r="C177" s="279" t="s">
        <v>3133</v>
      </c>
      <c r="D177" s="279" t="s">
        <v>2593</v>
      </c>
      <c r="E177" s="279" t="s">
        <v>2604</v>
      </c>
      <c r="F177" s="279" t="s">
        <v>2525</v>
      </c>
      <c r="G177" s="279" t="s">
        <v>2525</v>
      </c>
      <c r="H177" s="285" t="s">
        <v>3583</v>
      </c>
      <c r="I177" s="279" t="s">
        <v>1464</v>
      </c>
      <c r="J177" s="312">
        <v>6597447</v>
      </c>
      <c r="K177" s="279" t="s">
        <v>2525</v>
      </c>
      <c r="L177" s="279" t="s">
        <v>3043</v>
      </c>
      <c r="M177" s="279" t="s">
        <v>3043</v>
      </c>
    </row>
    <row r="178" spans="3:13" x14ac:dyDescent="0.25">
      <c r="C178" s="279" t="s">
        <v>2900</v>
      </c>
      <c r="D178" s="279" t="s">
        <v>2583</v>
      </c>
      <c r="E178" s="279" t="s">
        <v>2584</v>
      </c>
      <c r="F178" s="279" t="s">
        <v>2525</v>
      </c>
      <c r="G178" s="279" t="s">
        <v>2525</v>
      </c>
      <c r="H178" s="285" t="s">
        <v>3043</v>
      </c>
      <c r="I178" s="279" t="s">
        <v>1464</v>
      </c>
      <c r="J178" s="312">
        <v>6567286</v>
      </c>
      <c r="K178" s="279" t="s">
        <v>2525</v>
      </c>
      <c r="L178" s="279" t="s">
        <v>3043</v>
      </c>
      <c r="M178" s="279" t="s">
        <v>3043</v>
      </c>
    </row>
    <row r="179" spans="3:13" x14ac:dyDescent="0.25">
      <c r="C179" s="279" t="s">
        <v>2825</v>
      </c>
      <c r="D179" s="279" t="s">
        <v>2583</v>
      </c>
      <c r="E179" s="279" t="s">
        <v>2584</v>
      </c>
      <c r="F179" s="279" t="s">
        <v>2525</v>
      </c>
      <c r="G179" s="279" t="s">
        <v>2525</v>
      </c>
      <c r="H179" s="285" t="s">
        <v>3578</v>
      </c>
      <c r="I179" s="279" t="s">
        <v>1464</v>
      </c>
      <c r="J179" s="312">
        <v>6541852</v>
      </c>
      <c r="K179" s="279" t="s">
        <v>2525</v>
      </c>
      <c r="L179" s="279" t="s">
        <v>3043</v>
      </c>
      <c r="M179" s="279" t="s">
        <v>3043</v>
      </c>
    </row>
    <row r="180" spans="3:13" x14ac:dyDescent="0.25">
      <c r="C180" s="279" t="s">
        <v>2698</v>
      </c>
      <c r="D180" s="279" t="s">
        <v>2623</v>
      </c>
      <c r="E180" s="279" t="s">
        <v>2620</v>
      </c>
      <c r="F180" s="279" t="s">
        <v>2525</v>
      </c>
      <c r="G180" s="279" t="s">
        <v>2525</v>
      </c>
      <c r="H180" s="285" t="s">
        <v>3567</v>
      </c>
      <c r="I180" s="279" t="s">
        <v>1464</v>
      </c>
      <c r="J180" s="312">
        <v>6530276</v>
      </c>
      <c r="K180" s="279" t="s">
        <v>2525</v>
      </c>
      <c r="L180" s="279" t="s">
        <v>3043</v>
      </c>
      <c r="M180" s="279" t="s">
        <v>3043</v>
      </c>
    </row>
    <row r="181" spans="3:13" x14ac:dyDescent="0.25">
      <c r="C181" s="279" t="s">
        <v>3143</v>
      </c>
      <c r="D181" s="279" t="s">
        <v>2556</v>
      </c>
      <c r="E181" s="279" t="s">
        <v>2586</v>
      </c>
      <c r="F181" s="279" t="s">
        <v>2525</v>
      </c>
      <c r="G181" s="279" t="s">
        <v>2525</v>
      </c>
      <c r="H181" s="285" t="s">
        <v>3043</v>
      </c>
      <c r="I181" s="279" t="s">
        <v>1464</v>
      </c>
      <c r="J181" s="312">
        <v>6524430</v>
      </c>
      <c r="K181" s="279" t="s">
        <v>2525</v>
      </c>
      <c r="L181" s="279" t="s">
        <v>3043</v>
      </c>
      <c r="M181" s="279" t="s">
        <v>3043</v>
      </c>
    </row>
    <row r="182" spans="3:13" ht="42.75" x14ac:dyDescent="0.25">
      <c r="C182" s="279" t="s">
        <v>3531</v>
      </c>
      <c r="D182" s="279" t="s">
        <v>2617</v>
      </c>
      <c r="E182" s="279" t="s">
        <v>2621</v>
      </c>
      <c r="F182" s="279" t="s">
        <v>1468</v>
      </c>
      <c r="G182" s="279" t="s">
        <v>1468</v>
      </c>
      <c r="H182" s="285" t="s">
        <v>3553</v>
      </c>
      <c r="I182" s="279" t="s">
        <v>1464</v>
      </c>
      <c r="J182" s="312">
        <v>6500269</v>
      </c>
      <c r="K182" s="279" t="s">
        <v>2525</v>
      </c>
      <c r="L182" s="279" t="s">
        <v>3043</v>
      </c>
      <c r="M182" s="279" t="s">
        <v>3043</v>
      </c>
    </row>
    <row r="183" spans="3:13" ht="28.5" x14ac:dyDescent="0.25">
      <c r="C183" s="279" t="s">
        <v>3139</v>
      </c>
      <c r="D183" s="279" t="s">
        <v>2617</v>
      </c>
      <c r="E183" s="279" t="s">
        <v>2620</v>
      </c>
      <c r="F183" s="279" t="s">
        <v>2525</v>
      </c>
      <c r="G183" s="279" t="s">
        <v>2525</v>
      </c>
      <c r="H183" s="285" t="s">
        <v>3565</v>
      </c>
      <c r="I183" s="279" t="s">
        <v>1464</v>
      </c>
      <c r="J183" s="312">
        <v>6459100</v>
      </c>
      <c r="K183" s="279" t="s">
        <v>2525</v>
      </c>
      <c r="L183" s="279" t="s">
        <v>3043</v>
      </c>
      <c r="M183" s="279" t="s">
        <v>3043</v>
      </c>
    </row>
    <row r="184" spans="3:13" x14ac:dyDescent="0.25">
      <c r="C184" s="279" t="s">
        <v>3124</v>
      </c>
      <c r="D184" s="279" t="s">
        <v>2615</v>
      </c>
      <c r="E184" s="279" t="s">
        <v>2614</v>
      </c>
      <c r="F184" s="279" t="s">
        <v>2525</v>
      </c>
      <c r="G184" s="279" t="s">
        <v>2525</v>
      </c>
      <c r="H184" s="285" t="s">
        <v>3043</v>
      </c>
      <c r="I184" s="279" t="s">
        <v>1464</v>
      </c>
      <c r="J184" s="312">
        <v>6443016</v>
      </c>
      <c r="K184" s="279" t="s">
        <v>2525</v>
      </c>
      <c r="L184" s="279" t="s">
        <v>3043</v>
      </c>
      <c r="M184" s="279" t="s">
        <v>3043</v>
      </c>
    </row>
    <row r="185" spans="3:13" ht="28.5" x14ac:dyDescent="0.25">
      <c r="C185" s="279" t="s">
        <v>3127</v>
      </c>
      <c r="D185" s="279" t="s">
        <v>3073</v>
      </c>
      <c r="E185" s="279" t="s">
        <v>2567</v>
      </c>
      <c r="F185" s="279" t="s">
        <v>2525</v>
      </c>
      <c r="G185" s="279" t="s">
        <v>2525</v>
      </c>
      <c r="H185" s="285" t="s">
        <v>3556</v>
      </c>
      <c r="I185" s="279" t="s">
        <v>1464</v>
      </c>
      <c r="J185" s="312">
        <v>6437611</v>
      </c>
      <c r="K185" s="279" t="s">
        <v>2525</v>
      </c>
      <c r="L185" s="279" t="s">
        <v>3043</v>
      </c>
      <c r="M185" s="279" t="s">
        <v>3043</v>
      </c>
    </row>
    <row r="186" spans="3:13" x14ac:dyDescent="0.25">
      <c r="C186" s="279" t="s">
        <v>3137</v>
      </c>
      <c r="D186" s="279" t="s">
        <v>2556</v>
      </c>
      <c r="E186" s="279" t="s">
        <v>2589</v>
      </c>
      <c r="F186" s="279" t="s">
        <v>2525</v>
      </c>
      <c r="G186" s="279" t="s">
        <v>2525</v>
      </c>
      <c r="H186" s="285" t="s">
        <v>3582</v>
      </c>
      <c r="I186" s="279" t="s">
        <v>1464</v>
      </c>
      <c r="J186" s="312">
        <v>6386050</v>
      </c>
      <c r="K186" s="279" t="s">
        <v>2525</v>
      </c>
      <c r="L186" s="279" t="s">
        <v>3043</v>
      </c>
      <c r="M186" s="279" t="s">
        <v>3043</v>
      </c>
    </row>
    <row r="187" spans="3:13" ht="28.5" x14ac:dyDescent="0.25">
      <c r="C187" s="279" t="s">
        <v>3129</v>
      </c>
      <c r="D187" s="279" t="s">
        <v>2556</v>
      </c>
      <c r="E187" s="279" t="s">
        <v>2586</v>
      </c>
      <c r="F187" s="279" t="s">
        <v>2525</v>
      </c>
      <c r="G187" s="279" t="s">
        <v>2525</v>
      </c>
      <c r="H187" s="285" t="s">
        <v>3558</v>
      </c>
      <c r="I187" s="279" t="s">
        <v>1464</v>
      </c>
      <c r="J187" s="312">
        <v>6211638</v>
      </c>
      <c r="K187" s="279" t="s">
        <v>2525</v>
      </c>
      <c r="L187" s="279" t="s">
        <v>3043</v>
      </c>
      <c r="M187" s="279" t="s">
        <v>3043</v>
      </c>
    </row>
    <row r="188" spans="3:13" x14ac:dyDescent="0.25">
      <c r="C188" s="279" t="s">
        <v>3138</v>
      </c>
      <c r="D188" s="279" t="s">
        <v>2593</v>
      </c>
      <c r="E188" s="279" t="s">
        <v>2604</v>
      </c>
      <c r="F188" s="279" t="s">
        <v>2525</v>
      </c>
      <c r="G188" s="279" t="s">
        <v>2525</v>
      </c>
      <c r="H188" s="285" t="s">
        <v>3571</v>
      </c>
      <c r="I188" s="279" t="s">
        <v>1464</v>
      </c>
      <c r="J188" s="312">
        <v>6190450</v>
      </c>
      <c r="K188" s="279" t="s">
        <v>2525</v>
      </c>
      <c r="L188" s="279" t="s">
        <v>3043</v>
      </c>
      <c r="M188" s="279" t="s">
        <v>3043</v>
      </c>
    </row>
    <row r="189" spans="3:13" x14ac:dyDescent="0.25">
      <c r="C189" s="279" t="s">
        <v>2839</v>
      </c>
      <c r="D189" s="279" t="s">
        <v>2642</v>
      </c>
      <c r="E189" s="279" t="s">
        <v>2574</v>
      </c>
      <c r="F189" s="279" t="s">
        <v>2525</v>
      </c>
      <c r="G189" s="279" t="s">
        <v>2525</v>
      </c>
      <c r="H189" s="285" t="s">
        <v>3043</v>
      </c>
      <c r="I189" s="279" t="s">
        <v>1464</v>
      </c>
      <c r="J189" s="312">
        <v>6168814</v>
      </c>
      <c r="K189" s="279" t="s">
        <v>2525</v>
      </c>
      <c r="L189" s="279" t="s">
        <v>3043</v>
      </c>
      <c r="M189" s="279" t="s">
        <v>3043</v>
      </c>
    </row>
    <row r="190" spans="3:13" x14ac:dyDescent="0.25">
      <c r="C190" s="279" t="s">
        <v>3124</v>
      </c>
      <c r="D190" s="279" t="s">
        <v>2593</v>
      </c>
      <c r="E190" s="279" t="s">
        <v>2608</v>
      </c>
      <c r="F190" s="279" t="s">
        <v>2525</v>
      </c>
      <c r="G190" s="279" t="s">
        <v>2525</v>
      </c>
      <c r="H190" s="285" t="s">
        <v>3043</v>
      </c>
      <c r="I190" s="279" t="s">
        <v>1464</v>
      </c>
      <c r="J190" s="312">
        <v>6166260</v>
      </c>
      <c r="K190" s="279" t="s">
        <v>2525</v>
      </c>
      <c r="L190" s="279" t="s">
        <v>3043</v>
      </c>
      <c r="M190" s="279" t="s">
        <v>3043</v>
      </c>
    </row>
    <row r="191" spans="3:13" x14ac:dyDescent="0.25">
      <c r="C191" s="279" t="s">
        <v>3005</v>
      </c>
      <c r="D191" s="279" t="s">
        <v>2593</v>
      </c>
      <c r="E191" s="279" t="s">
        <v>2604</v>
      </c>
      <c r="F191" s="279" t="s">
        <v>2525</v>
      </c>
      <c r="G191" s="279" t="s">
        <v>2525</v>
      </c>
      <c r="H191" s="285" t="s">
        <v>3572</v>
      </c>
      <c r="I191" s="279" t="s">
        <v>1464</v>
      </c>
      <c r="J191" s="312">
        <v>6159614</v>
      </c>
      <c r="K191" s="279" t="s">
        <v>2525</v>
      </c>
      <c r="L191" s="279" t="s">
        <v>3043</v>
      </c>
      <c r="M191" s="279" t="s">
        <v>3043</v>
      </c>
    </row>
    <row r="192" spans="3:13" x14ac:dyDescent="0.25">
      <c r="C192" s="279" t="s">
        <v>2715</v>
      </c>
      <c r="D192" s="279" t="s">
        <v>2583</v>
      </c>
      <c r="E192" s="279" t="s">
        <v>2585</v>
      </c>
      <c r="F192" s="279" t="s">
        <v>2525</v>
      </c>
      <c r="G192" s="279" t="s">
        <v>2525</v>
      </c>
      <c r="H192" s="285" t="s">
        <v>3043</v>
      </c>
      <c r="I192" s="279" t="s">
        <v>1464</v>
      </c>
      <c r="J192" s="312">
        <v>6128876</v>
      </c>
      <c r="K192" s="279" t="s">
        <v>2525</v>
      </c>
      <c r="L192" s="279" t="s">
        <v>3043</v>
      </c>
      <c r="M192" s="279" t="s">
        <v>3043</v>
      </c>
    </row>
    <row r="193" spans="3:13" x14ac:dyDescent="0.25">
      <c r="C193" s="279" t="s">
        <v>2900</v>
      </c>
      <c r="D193" s="279" t="s">
        <v>2593</v>
      </c>
      <c r="E193" s="279" t="s">
        <v>2607</v>
      </c>
      <c r="F193" s="279" t="s">
        <v>2525</v>
      </c>
      <c r="G193" s="279" t="s">
        <v>2525</v>
      </c>
      <c r="H193" s="285" t="s">
        <v>3043</v>
      </c>
      <c r="I193" s="279" t="s">
        <v>1464</v>
      </c>
      <c r="J193" s="312">
        <v>6095525</v>
      </c>
      <c r="K193" s="279" t="s">
        <v>2525</v>
      </c>
      <c r="L193" s="279" t="s">
        <v>3043</v>
      </c>
      <c r="M193" s="279" t="s">
        <v>3043</v>
      </c>
    </row>
    <row r="194" spans="3:13" ht="28.5" x14ac:dyDescent="0.25">
      <c r="C194" s="279" t="s">
        <v>2886</v>
      </c>
      <c r="D194" s="279" t="s">
        <v>2593</v>
      </c>
      <c r="E194" s="279" t="s">
        <v>2604</v>
      </c>
      <c r="F194" s="279" t="s">
        <v>2525</v>
      </c>
      <c r="G194" s="279" t="s">
        <v>2525</v>
      </c>
      <c r="H194" s="285" t="s">
        <v>3560</v>
      </c>
      <c r="I194" s="279" t="s">
        <v>1464</v>
      </c>
      <c r="J194" s="312">
        <v>5998581</v>
      </c>
      <c r="K194" s="279" t="s">
        <v>2525</v>
      </c>
      <c r="L194" s="279" t="s">
        <v>3043</v>
      </c>
      <c r="M194" s="279" t="s">
        <v>3043</v>
      </c>
    </row>
    <row r="195" spans="3:13" x14ac:dyDescent="0.25">
      <c r="C195" s="279" t="s">
        <v>3005</v>
      </c>
      <c r="D195" s="279" t="s">
        <v>2583</v>
      </c>
      <c r="E195" s="279" t="s">
        <v>2585</v>
      </c>
      <c r="F195" s="279" t="s">
        <v>2525</v>
      </c>
      <c r="G195" s="279" t="s">
        <v>2525</v>
      </c>
      <c r="H195" s="285" t="s">
        <v>3572</v>
      </c>
      <c r="I195" s="279" t="s">
        <v>1464</v>
      </c>
      <c r="J195" s="312">
        <v>5980557</v>
      </c>
      <c r="K195" s="279" t="s">
        <v>2525</v>
      </c>
      <c r="L195" s="279" t="s">
        <v>3043</v>
      </c>
      <c r="M195" s="279" t="s">
        <v>3043</v>
      </c>
    </row>
    <row r="196" spans="3:13" x14ac:dyDescent="0.25">
      <c r="C196" s="279" t="s">
        <v>3131</v>
      </c>
      <c r="D196" s="279" t="s">
        <v>2556</v>
      </c>
      <c r="E196" s="279" t="s">
        <v>2590</v>
      </c>
      <c r="F196" s="279" t="s">
        <v>2525</v>
      </c>
      <c r="G196" s="279" t="s">
        <v>2525</v>
      </c>
      <c r="H196" s="285" t="s">
        <v>3569</v>
      </c>
      <c r="I196" s="279" t="s">
        <v>1464</v>
      </c>
      <c r="J196" s="312">
        <v>5979249</v>
      </c>
      <c r="K196" s="279" t="s">
        <v>2525</v>
      </c>
      <c r="L196" s="279" t="s">
        <v>3043</v>
      </c>
      <c r="M196" s="279" t="s">
        <v>3043</v>
      </c>
    </row>
    <row r="197" spans="3:13" ht="28.5" x14ac:dyDescent="0.25">
      <c r="C197" s="279" t="s">
        <v>3125</v>
      </c>
      <c r="D197" s="279" t="s">
        <v>2556</v>
      </c>
      <c r="E197" s="279" t="s">
        <v>2590</v>
      </c>
      <c r="F197" s="279" t="s">
        <v>2525</v>
      </c>
      <c r="G197" s="279" t="s">
        <v>2525</v>
      </c>
      <c r="H197" s="285" t="s">
        <v>3555</v>
      </c>
      <c r="I197" s="279" t="s">
        <v>1464</v>
      </c>
      <c r="J197" s="312">
        <v>5899116</v>
      </c>
      <c r="K197" s="279" t="s">
        <v>2525</v>
      </c>
      <c r="L197" s="279" t="s">
        <v>3043</v>
      </c>
      <c r="M197" s="279" t="s">
        <v>3043</v>
      </c>
    </row>
    <row r="198" spans="3:13" x14ac:dyDescent="0.25">
      <c r="C198" s="279" t="s">
        <v>2689</v>
      </c>
      <c r="D198" s="279" t="s">
        <v>2593</v>
      </c>
      <c r="E198" s="279" t="s">
        <v>2598</v>
      </c>
      <c r="F198" s="279" t="s">
        <v>2525</v>
      </c>
      <c r="G198" s="279" t="s">
        <v>2525</v>
      </c>
      <c r="H198" s="285" t="s">
        <v>3043</v>
      </c>
      <c r="I198" s="279" t="s">
        <v>1464</v>
      </c>
      <c r="J198" s="312">
        <v>5859109</v>
      </c>
      <c r="K198" s="279" t="s">
        <v>2525</v>
      </c>
      <c r="L198" s="279" t="s">
        <v>3043</v>
      </c>
      <c r="M198" s="279" t="s">
        <v>3043</v>
      </c>
    </row>
    <row r="199" spans="3:13" x14ac:dyDescent="0.25">
      <c r="C199" s="279" t="s">
        <v>2795</v>
      </c>
      <c r="D199" s="279" t="s">
        <v>2556</v>
      </c>
      <c r="E199" s="279" t="s">
        <v>2586</v>
      </c>
      <c r="F199" s="279" t="s">
        <v>2525</v>
      </c>
      <c r="G199" s="279" t="s">
        <v>2525</v>
      </c>
      <c r="H199" s="285" t="s">
        <v>3043</v>
      </c>
      <c r="I199" s="279" t="s">
        <v>1464</v>
      </c>
      <c r="J199" s="312">
        <v>5847255</v>
      </c>
      <c r="K199" s="279" t="s">
        <v>2525</v>
      </c>
      <c r="L199" s="279" t="s">
        <v>3043</v>
      </c>
      <c r="M199" s="279" t="s">
        <v>3043</v>
      </c>
    </row>
    <row r="200" spans="3:13" ht="28.5" x14ac:dyDescent="0.25">
      <c r="C200" s="279" t="s">
        <v>2699</v>
      </c>
      <c r="D200" s="279" t="s">
        <v>2556</v>
      </c>
      <c r="E200" s="279" t="s">
        <v>2591</v>
      </c>
      <c r="F200" s="279" t="s">
        <v>2525</v>
      </c>
      <c r="G200" s="279" t="s">
        <v>2525</v>
      </c>
      <c r="H200" s="285" t="s">
        <v>3563</v>
      </c>
      <c r="I200" s="279" t="s">
        <v>1464</v>
      </c>
      <c r="J200" s="312">
        <v>5843708</v>
      </c>
      <c r="K200" s="279" t="s">
        <v>2525</v>
      </c>
      <c r="L200" s="279" t="s">
        <v>3043</v>
      </c>
      <c r="M200" s="279" t="s">
        <v>3043</v>
      </c>
    </row>
    <row r="201" spans="3:13" ht="28.5" x14ac:dyDescent="0.25">
      <c r="C201" s="279" t="s">
        <v>3145</v>
      </c>
      <c r="D201" s="279" t="s">
        <v>2583</v>
      </c>
      <c r="E201" s="279" t="s">
        <v>2585</v>
      </c>
      <c r="F201" s="279" t="s">
        <v>2525</v>
      </c>
      <c r="G201" s="279" t="s">
        <v>2525</v>
      </c>
      <c r="H201" s="285" t="s">
        <v>3566</v>
      </c>
      <c r="I201" s="279" t="s">
        <v>1464</v>
      </c>
      <c r="J201" s="312">
        <v>5842749</v>
      </c>
      <c r="K201" s="279" t="s">
        <v>2525</v>
      </c>
      <c r="L201" s="279" t="s">
        <v>3043</v>
      </c>
      <c r="M201" s="279" t="s">
        <v>3043</v>
      </c>
    </row>
    <row r="202" spans="3:13" x14ac:dyDescent="0.25">
      <c r="C202" s="279" t="s">
        <v>2844</v>
      </c>
      <c r="D202" s="279" t="s">
        <v>2583</v>
      </c>
      <c r="E202" s="279" t="s">
        <v>2584</v>
      </c>
      <c r="F202" s="279" t="s">
        <v>2525</v>
      </c>
      <c r="G202" s="279" t="s">
        <v>2525</v>
      </c>
      <c r="H202" s="285" t="s">
        <v>3584</v>
      </c>
      <c r="I202" s="279" t="s">
        <v>1464</v>
      </c>
      <c r="J202" s="312">
        <v>5823130</v>
      </c>
      <c r="K202" s="279" t="s">
        <v>2525</v>
      </c>
      <c r="L202" s="279" t="s">
        <v>3043</v>
      </c>
      <c r="M202" s="279" t="s">
        <v>3043</v>
      </c>
    </row>
    <row r="203" spans="3:13" ht="57" x14ac:dyDescent="0.25">
      <c r="C203" s="279" t="s">
        <v>3122</v>
      </c>
      <c r="D203" s="279" t="s">
        <v>2593</v>
      </c>
      <c r="E203" s="279" t="s">
        <v>2607</v>
      </c>
      <c r="F203" s="279" t="s">
        <v>2525</v>
      </c>
      <c r="G203" s="279" t="s">
        <v>2525</v>
      </c>
      <c r="H203" s="285" t="s">
        <v>3554</v>
      </c>
      <c r="I203" s="279" t="s">
        <v>1464</v>
      </c>
      <c r="J203" s="312">
        <v>5760286</v>
      </c>
      <c r="K203" s="279" t="s">
        <v>2525</v>
      </c>
      <c r="L203" s="279" t="s">
        <v>3043</v>
      </c>
      <c r="M203" s="279" t="s">
        <v>3043</v>
      </c>
    </row>
    <row r="204" spans="3:13" x14ac:dyDescent="0.25">
      <c r="C204" s="279" t="s">
        <v>2757</v>
      </c>
      <c r="D204" s="279" t="s">
        <v>2583</v>
      </c>
      <c r="E204" s="279" t="s">
        <v>2585</v>
      </c>
      <c r="F204" s="279" t="s">
        <v>2525</v>
      </c>
      <c r="G204" s="279" t="s">
        <v>2525</v>
      </c>
      <c r="H204" s="285" t="s">
        <v>3576</v>
      </c>
      <c r="I204" s="279" t="s">
        <v>1464</v>
      </c>
      <c r="J204" s="312">
        <v>5727265</v>
      </c>
      <c r="K204" s="279" t="s">
        <v>2525</v>
      </c>
      <c r="L204" s="279" t="s">
        <v>3043</v>
      </c>
      <c r="M204" s="279" t="s">
        <v>3043</v>
      </c>
    </row>
    <row r="205" spans="3:13" x14ac:dyDescent="0.25">
      <c r="C205" s="279" t="s">
        <v>3124</v>
      </c>
      <c r="D205" s="279" t="s">
        <v>2556</v>
      </c>
      <c r="E205" s="279" t="s">
        <v>2588</v>
      </c>
      <c r="F205" s="279" t="s">
        <v>2525</v>
      </c>
      <c r="G205" s="279" t="s">
        <v>2525</v>
      </c>
      <c r="H205" s="285" t="s">
        <v>3043</v>
      </c>
      <c r="I205" s="279" t="s">
        <v>1464</v>
      </c>
      <c r="J205" s="312">
        <v>5715029</v>
      </c>
      <c r="K205" s="279" t="s">
        <v>2525</v>
      </c>
      <c r="L205" s="279" t="s">
        <v>3043</v>
      </c>
      <c r="M205" s="279" t="s">
        <v>3043</v>
      </c>
    </row>
    <row r="206" spans="3:13" ht="42.75" x14ac:dyDescent="0.25">
      <c r="C206" s="279" t="s">
        <v>3126</v>
      </c>
      <c r="D206" s="279" t="s">
        <v>2623</v>
      </c>
      <c r="E206" s="279" t="s">
        <v>2620</v>
      </c>
      <c r="F206" s="279" t="s">
        <v>2525</v>
      </c>
      <c r="G206" s="279" t="s">
        <v>2525</v>
      </c>
      <c r="H206" s="285" t="s">
        <v>3557</v>
      </c>
      <c r="I206" s="279" t="s">
        <v>1464</v>
      </c>
      <c r="J206" s="312">
        <v>5709400</v>
      </c>
      <c r="K206" s="279" t="s">
        <v>2525</v>
      </c>
      <c r="L206" s="279" t="s">
        <v>3043</v>
      </c>
      <c r="M206" s="279" t="s">
        <v>3043</v>
      </c>
    </row>
    <row r="207" spans="3:13" ht="42.75" x14ac:dyDescent="0.25">
      <c r="C207" s="279" t="s">
        <v>3126</v>
      </c>
      <c r="D207" s="279" t="s">
        <v>2583</v>
      </c>
      <c r="E207" s="279" t="s">
        <v>2585</v>
      </c>
      <c r="F207" s="279" t="s">
        <v>2525</v>
      </c>
      <c r="G207" s="279" t="s">
        <v>2525</v>
      </c>
      <c r="H207" s="285" t="s">
        <v>3557</v>
      </c>
      <c r="I207" s="279" t="s">
        <v>1464</v>
      </c>
      <c r="J207" s="312">
        <v>5701606</v>
      </c>
      <c r="K207" s="279" t="s">
        <v>2525</v>
      </c>
      <c r="L207" s="279" t="s">
        <v>3043</v>
      </c>
      <c r="M207" s="279" t="s">
        <v>3043</v>
      </c>
    </row>
    <row r="208" spans="3:13" ht="28.5" x14ac:dyDescent="0.25">
      <c r="C208" s="279" t="s">
        <v>3130</v>
      </c>
      <c r="D208" s="279" t="s">
        <v>2556</v>
      </c>
      <c r="E208" s="279" t="s">
        <v>2590</v>
      </c>
      <c r="F208" s="279" t="s">
        <v>2525</v>
      </c>
      <c r="G208" s="279" t="s">
        <v>2525</v>
      </c>
      <c r="H208" s="285" t="s">
        <v>3568</v>
      </c>
      <c r="I208" s="279" t="s">
        <v>1464</v>
      </c>
      <c r="J208" s="312">
        <v>5671790</v>
      </c>
      <c r="K208" s="279" t="s">
        <v>2525</v>
      </c>
      <c r="L208" s="279" t="s">
        <v>3043</v>
      </c>
      <c r="M208" s="279" t="s">
        <v>3043</v>
      </c>
    </row>
    <row r="209" spans="3:13" x14ac:dyDescent="0.25">
      <c r="C209" s="279" t="s">
        <v>3124</v>
      </c>
      <c r="D209" s="279" t="s">
        <v>2556</v>
      </c>
      <c r="E209" s="279" t="s">
        <v>2587</v>
      </c>
      <c r="F209" s="279" t="s">
        <v>2525</v>
      </c>
      <c r="G209" s="279" t="s">
        <v>2525</v>
      </c>
      <c r="H209" s="285" t="s">
        <v>3043</v>
      </c>
      <c r="I209" s="279" t="s">
        <v>1464</v>
      </c>
      <c r="J209" s="312">
        <v>5591825</v>
      </c>
      <c r="K209" s="279" t="s">
        <v>2525</v>
      </c>
      <c r="L209" s="279" t="s">
        <v>3043</v>
      </c>
      <c r="M209" s="279" t="s">
        <v>3043</v>
      </c>
    </row>
    <row r="210" spans="3:13" x14ac:dyDescent="0.25">
      <c r="C210" s="279" t="s">
        <v>3000</v>
      </c>
      <c r="D210" s="279" t="s">
        <v>2583</v>
      </c>
      <c r="E210" s="279" t="s">
        <v>2584</v>
      </c>
      <c r="F210" s="279" t="s">
        <v>2525</v>
      </c>
      <c r="G210" s="279" t="s">
        <v>2525</v>
      </c>
      <c r="H210" s="285" t="s">
        <v>3570</v>
      </c>
      <c r="I210" s="279" t="s">
        <v>1464</v>
      </c>
      <c r="J210" s="312">
        <v>5506860</v>
      </c>
      <c r="K210" s="279" t="s">
        <v>2525</v>
      </c>
      <c r="L210" s="279" t="s">
        <v>3043</v>
      </c>
      <c r="M210" s="279" t="s">
        <v>3043</v>
      </c>
    </row>
    <row r="211" spans="3:13" x14ac:dyDescent="0.25">
      <c r="C211" s="279" t="s">
        <v>2693</v>
      </c>
      <c r="D211" s="279" t="s">
        <v>2556</v>
      </c>
      <c r="E211" s="279" t="s">
        <v>2589</v>
      </c>
      <c r="F211" s="279" t="s">
        <v>2525</v>
      </c>
      <c r="G211" s="279" t="s">
        <v>2525</v>
      </c>
      <c r="H211" s="285" t="s">
        <v>3575</v>
      </c>
      <c r="I211" s="279" t="s">
        <v>1464</v>
      </c>
      <c r="J211" s="312">
        <v>5445456</v>
      </c>
      <c r="K211" s="279" t="s">
        <v>2525</v>
      </c>
      <c r="L211" s="279" t="s">
        <v>3043</v>
      </c>
      <c r="M211" s="279" t="s">
        <v>3043</v>
      </c>
    </row>
    <row r="212" spans="3:13" x14ac:dyDescent="0.25">
      <c r="C212" s="279" t="s">
        <v>3154</v>
      </c>
      <c r="D212" s="279" t="s">
        <v>2583</v>
      </c>
      <c r="E212" s="279" t="s">
        <v>2585</v>
      </c>
      <c r="F212" s="279" t="s">
        <v>2525</v>
      </c>
      <c r="G212" s="279" t="s">
        <v>2525</v>
      </c>
      <c r="H212" s="285" t="s">
        <v>3043</v>
      </c>
      <c r="I212" s="279" t="s">
        <v>1464</v>
      </c>
      <c r="J212" s="312">
        <v>5392816</v>
      </c>
      <c r="K212" s="279" t="s">
        <v>2525</v>
      </c>
      <c r="L212" s="279" t="s">
        <v>3043</v>
      </c>
      <c r="M212" s="279" t="s">
        <v>3043</v>
      </c>
    </row>
    <row r="213" spans="3:13" x14ac:dyDescent="0.25">
      <c r="C213" s="279" t="s">
        <v>2773</v>
      </c>
      <c r="D213" s="279" t="s">
        <v>2593</v>
      </c>
      <c r="E213" s="279" t="s">
        <v>2604</v>
      </c>
      <c r="F213" s="279" t="s">
        <v>2525</v>
      </c>
      <c r="G213" s="279" t="s">
        <v>2525</v>
      </c>
      <c r="H213" s="285" t="s">
        <v>3586</v>
      </c>
      <c r="I213" s="279" t="s">
        <v>1464</v>
      </c>
      <c r="J213" s="312">
        <v>5364482</v>
      </c>
      <c r="K213" s="279" t="s">
        <v>2525</v>
      </c>
      <c r="L213" s="279" t="s">
        <v>3043</v>
      </c>
      <c r="M213" s="279" t="s">
        <v>3043</v>
      </c>
    </row>
    <row r="214" spans="3:13" ht="28.5" x14ac:dyDescent="0.25">
      <c r="C214" s="279" t="s">
        <v>3139</v>
      </c>
      <c r="D214" s="279" t="s">
        <v>2556</v>
      </c>
      <c r="E214" s="279" t="s">
        <v>2589</v>
      </c>
      <c r="F214" s="279" t="s">
        <v>2525</v>
      </c>
      <c r="G214" s="279" t="s">
        <v>2525</v>
      </c>
      <c r="H214" s="285" t="s">
        <v>3565</v>
      </c>
      <c r="I214" s="279" t="s">
        <v>1464</v>
      </c>
      <c r="J214" s="312">
        <v>5363257</v>
      </c>
      <c r="K214" s="279" t="s">
        <v>2525</v>
      </c>
      <c r="L214" s="279" t="s">
        <v>3043</v>
      </c>
      <c r="M214" s="279" t="s">
        <v>3043</v>
      </c>
    </row>
    <row r="215" spans="3:13" x14ac:dyDescent="0.25">
      <c r="C215" s="279" t="s">
        <v>2844</v>
      </c>
      <c r="D215" s="279" t="s">
        <v>2583</v>
      </c>
      <c r="E215" s="279" t="s">
        <v>2585</v>
      </c>
      <c r="F215" s="279" t="s">
        <v>2525</v>
      </c>
      <c r="G215" s="279" t="s">
        <v>2525</v>
      </c>
      <c r="H215" s="285" t="s">
        <v>3584</v>
      </c>
      <c r="I215" s="279" t="s">
        <v>1464</v>
      </c>
      <c r="J215" s="312">
        <v>5353223</v>
      </c>
      <c r="K215" s="279" t="s">
        <v>2525</v>
      </c>
      <c r="L215" s="279" t="s">
        <v>3043</v>
      </c>
      <c r="M215" s="279" t="s">
        <v>3043</v>
      </c>
    </row>
    <row r="216" spans="3:13" x14ac:dyDescent="0.25">
      <c r="C216" s="279" t="s">
        <v>3147</v>
      </c>
      <c r="D216" s="279" t="s">
        <v>2583</v>
      </c>
      <c r="E216" s="279" t="s">
        <v>2585</v>
      </c>
      <c r="F216" s="279" t="s">
        <v>2525</v>
      </c>
      <c r="G216" s="279" t="s">
        <v>2525</v>
      </c>
      <c r="H216" s="285" t="s">
        <v>3579</v>
      </c>
      <c r="I216" s="279" t="s">
        <v>1464</v>
      </c>
      <c r="J216" s="312">
        <v>5292945</v>
      </c>
      <c r="K216" s="279" t="s">
        <v>2525</v>
      </c>
      <c r="L216" s="279" t="s">
        <v>3043</v>
      </c>
      <c r="M216" s="279" t="s">
        <v>3043</v>
      </c>
    </row>
    <row r="217" spans="3:13" x14ac:dyDescent="0.25">
      <c r="C217" s="279" t="s">
        <v>3128</v>
      </c>
      <c r="D217" s="279" t="s">
        <v>2556</v>
      </c>
      <c r="E217" s="279" t="s">
        <v>2591</v>
      </c>
      <c r="F217" s="279" t="s">
        <v>2525</v>
      </c>
      <c r="G217" s="279" t="s">
        <v>2525</v>
      </c>
      <c r="H217" s="285" t="s">
        <v>3043</v>
      </c>
      <c r="I217" s="279" t="s">
        <v>1464</v>
      </c>
      <c r="J217" s="312">
        <v>5267469</v>
      </c>
      <c r="K217" s="279" t="s">
        <v>2525</v>
      </c>
      <c r="L217" s="279" t="s">
        <v>3043</v>
      </c>
      <c r="M217" s="279" t="s">
        <v>3043</v>
      </c>
    </row>
    <row r="218" spans="3:13" x14ac:dyDescent="0.25">
      <c r="C218" s="279" t="s">
        <v>2715</v>
      </c>
      <c r="D218" s="279" t="s">
        <v>2583</v>
      </c>
      <c r="E218" s="279" t="s">
        <v>2584</v>
      </c>
      <c r="F218" s="279" t="s">
        <v>2525</v>
      </c>
      <c r="G218" s="279" t="s">
        <v>2525</v>
      </c>
      <c r="H218" s="285" t="s">
        <v>3043</v>
      </c>
      <c r="I218" s="279" t="s">
        <v>1464</v>
      </c>
      <c r="J218" s="312">
        <v>5210263</v>
      </c>
      <c r="K218" s="279" t="s">
        <v>2525</v>
      </c>
      <c r="L218" s="279" t="s">
        <v>3043</v>
      </c>
      <c r="M218" s="279" t="s">
        <v>3043</v>
      </c>
    </row>
    <row r="219" spans="3:13" ht="57" x14ac:dyDescent="0.25">
      <c r="C219" s="279" t="s">
        <v>3122</v>
      </c>
      <c r="D219" s="279" t="s">
        <v>2593</v>
      </c>
      <c r="E219" s="279" t="s">
        <v>3516</v>
      </c>
      <c r="F219" s="279" t="s">
        <v>2525</v>
      </c>
      <c r="G219" s="279" t="s">
        <v>2525</v>
      </c>
      <c r="H219" s="285" t="s">
        <v>3554</v>
      </c>
      <c r="I219" s="279" t="s">
        <v>1464</v>
      </c>
      <c r="J219" s="312">
        <v>5183251</v>
      </c>
      <c r="K219" s="279" t="s">
        <v>2525</v>
      </c>
      <c r="L219" s="279" t="s">
        <v>3043</v>
      </c>
      <c r="M219" s="279" t="s">
        <v>3043</v>
      </c>
    </row>
    <row r="220" spans="3:13" x14ac:dyDescent="0.25">
      <c r="C220" s="279" t="s">
        <v>2757</v>
      </c>
      <c r="D220" s="279" t="s">
        <v>2593</v>
      </c>
      <c r="E220" s="279" t="s">
        <v>2604</v>
      </c>
      <c r="F220" s="279" t="s">
        <v>2525</v>
      </c>
      <c r="G220" s="279" t="s">
        <v>2525</v>
      </c>
      <c r="H220" s="285" t="s">
        <v>3576</v>
      </c>
      <c r="I220" s="279" t="s">
        <v>1464</v>
      </c>
      <c r="J220" s="312">
        <v>5149354</v>
      </c>
      <c r="K220" s="279" t="s">
        <v>2525</v>
      </c>
      <c r="L220" s="279" t="s">
        <v>3043</v>
      </c>
      <c r="M220" s="279" t="s">
        <v>3043</v>
      </c>
    </row>
    <row r="221" spans="3:13" ht="28.5" x14ac:dyDescent="0.25">
      <c r="C221" s="279" t="s">
        <v>3125</v>
      </c>
      <c r="D221" s="279" t="s">
        <v>2623</v>
      </c>
      <c r="E221" s="279" t="s">
        <v>2621</v>
      </c>
      <c r="F221" s="279" t="s">
        <v>2525</v>
      </c>
      <c r="G221" s="279" t="s">
        <v>2525</v>
      </c>
      <c r="H221" s="285" t="s">
        <v>3555</v>
      </c>
      <c r="I221" s="279" t="s">
        <v>1464</v>
      </c>
      <c r="J221" s="312">
        <v>5078826</v>
      </c>
      <c r="K221" s="279" t="s">
        <v>2525</v>
      </c>
      <c r="L221" s="279" t="s">
        <v>3043</v>
      </c>
      <c r="M221" s="279" t="s">
        <v>3043</v>
      </c>
    </row>
    <row r="222" spans="3:13" ht="28.5" x14ac:dyDescent="0.25">
      <c r="C222" s="279" t="s">
        <v>3129</v>
      </c>
      <c r="D222" s="279" t="s">
        <v>2583</v>
      </c>
      <c r="E222" s="279" t="s">
        <v>2584</v>
      </c>
      <c r="F222" s="279" t="s">
        <v>2525</v>
      </c>
      <c r="G222" s="279" t="s">
        <v>2525</v>
      </c>
      <c r="H222" s="285" t="s">
        <v>3558</v>
      </c>
      <c r="I222" s="279" t="s">
        <v>1464</v>
      </c>
      <c r="J222" s="312">
        <v>5018820</v>
      </c>
      <c r="K222" s="279" t="s">
        <v>2525</v>
      </c>
      <c r="L222" s="279" t="s">
        <v>3043</v>
      </c>
      <c r="M222" s="279" t="s">
        <v>3043</v>
      </c>
    </row>
    <row r="223" spans="3:13" x14ac:dyDescent="0.25">
      <c r="C223" s="279" t="s">
        <v>3153</v>
      </c>
      <c r="D223" s="279" t="s">
        <v>2593</v>
      </c>
      <c r="E223" s="279" t="s">
        <v>2604</v>
      </c>
      <c r="F223" s="279" t="s">
        <v>2525</v>
      </c>
      <c r="G223" s="279" t="s">
        <v>2525</v>
      </c>
      <c r="H223" s="285" t="s">
        <v>3043</v>
      </c>
      <c r="I223" s="279" t="s">
        <v>1464</v>
      </c>
      <c r="J223" s="312">
        <v>5014206</v>
      </c>
      <c r="K223" s="279" t="s">
        <v>2525</v>
      </c>
      <c r="L223" s="279" t="s">
        <v>3043</v>
      </c>
      <c r="M223" s="279" t="s">
        <v>3043</v>
      </c>
    </row>
    <row r="224" spans="3:13" x14ac:dyDescent="0.25">
      <c r="C224" s="279" t="s">
        <v>3136</v>
      </c>
      <c r="D224" s="279" t="s">
        <v>2556</v>
      </c>
      <c r="E224" s="279" t="s">
        <v>2589</v>
      </c>
      <c r="F224" s="279" t="s">
        <v>2525</v>
      </c>
      <c r="G224" s="279" t="s">
        <v>2525</v>
      </c>
      <c r="H224" s="285" t="s">
        <v>3043</v>
      </c>
      <c r="I224" s="279" t="s">
        <v>1464</v>
      </c>
      <c r="J224" s="312">
        <v>4982207</v>
      </c>
      <c r="K224" s="279" t="s">
        <v>2525</v>
      </c>
      <c r="L224" s="279" t="s">
        <v>3043</v>
      </c>
      <c r="M224" s="279" t="s">
        <v>3043</v>
      </c>
    </row>
    <row r="225" spans="3:13" ht="28.5" x14ac:dyDescent="0.25">
      <c r="C225" s="279" t="s">
        <v>3127</v>
      </c>
      <c r="D225" s="279" t="s">
        <v>2593</v>
      </c>
      <c r="E225" s="279" t="s">
        <v>2599</v>
      </c>
      <c r="F225" s="279" t="s">
        <v>2525</v>
      </c>
      <c r="G225" s="279" t="s">
        <v>2525</v>
      </c>
      <c r="H225" s="285" t="s">
        <v>3556</v>
      </c>
      <c r="I225" s="279" t="s">
        <v>1464</v>
      </c>
      <c r="J225" s="312">
        <v>4963715</v>
      </c>
      <c r="K225" s="279" t="s">
        <v>2525</v>
      </c>
      <c r="L225" s="279" t="s">
        <v>3043</v>
      </c>
      <c r="M225" s="279" t="s">
        <v>3043</v>
      </c>
    </row>
    <row r="226" spans="3:13" x14ac:dyDescent="0.25">
      <c r="C226" s="279" t="s">
        <v>3140</v>
      </c>
      <c r="D226" s="279" t="s">
        <v>2583</v>
      </c>
      <c r="E226" s="279" t="s">
        <v>2584</v>
      </c>
      <c r="F226" s="279" t="s">
        <v>2525</v>
      </c>
      <c r="G226" s="279" t="s">
        <v>2525</v>
      </c>
      <c r="H226" s="285" t="s">
        <v>3580</v>
      </c>
      <c r="I226" s="279" t="s">
        <v>1464</v>
      </c>
      <c r="J226" s="312">
        <v>4961345</v>
      </c>
      <c r="K226" s="279" t="s">
        <v>2525</v>
      </c>
      <c r="L226" s="279" t="s">
        <v>3043</v>
      </c>
      <c r="M226" s="279" t="s">
        <v>3043</v>
      </c>
    </row>
    <row r="227" spans="3:13" ht="71.25" x14ac:dyDescent="0.25">
      <c r="C227" s="279" t="s">
        <v>3134</v>
      </c>
      <c r="D227" s="279" t="s">
        <v>2556</v>
      </c>
      <c r="E227" s="279" t="s">
        <v>2590</v>
      </c>
      <c r="F227" s="279" t="s">
        <v>2525</v>
      </c>
      <c r="G227" s="279" t="s">
        <v>2525</v>
      </c>
      <c r="H227" s="285" t="s">
        <v>3564</v>
      </c>
      <c r="I227" s="279" t="s">
        <v>1464</v>
      </c>
      <c r="J227" s="312">
        <v>4913927</v>
      </c>
      <c r="K227" s="279" t="s">
        <v>2525</v>
      </c>
      <c r="L227" s="279" t="s">
        <v>3043</v>
      </c>
      <c r="M227" s="279" t="s">
        <v>3043</v>
      </c>
    </row>
    <row r="228" spans="3:13" ht="42.75" x14ac:dyDescent="0.25">
      <c r="C228" s="279" t="s">
        <v>3126</v>
      </c>
      <c r="D228" s="279" t="s">
        <v>2623</v>
      </c>
      <c r="E228" s="279" t="s">
        <v>2621</v>
      </c>
      <c r="F228" s="279" t="s">
        <v>2525</v>
      </c>
      <c r="G228" s="279" t="s">
        <v>2525</v>
      </c>
      <c r="H228" s="285" t="s">
        <v>3557</v>
      </c>
      <c r="I228" s="279" t="s">
        <v>1464</v>
      </c>
      <c r="J228" s="312">
        <v>4896905</v>
      </c>
      <c r="K228" s="279" t="s">
        <v>2525</v>
      </c>
      <c r="L228" s="279" t="s">
        <v>3043</v>
      </c>
      <c r="M228" s="279" t="s">
        <v>3043</v>
      </c>
    </row>
    <row r="229" spans="3:13" ht="28.5" x14ac:dyDescent="0.25">
      <c r="C229" s="279" t="s">
        <v>3129</v>
      </c>
      <c r="D229" s="279" t="s">
        <v>2617</v>
      </c>
      <c r="E229" s="279" t="s">
        <v>2612</v>
      </c>
      <c r="F229" s="279" t="s">
        <v>2525</v>
      </c>
      <c r="G229" s="279" t="s">
        <v>2525</v>
      </c>
      <c r="H229" s="285" t="s">
        <v>3558</v>
      </c>
      <c r="I229" s="279" t="s">
        <v>1464</v>
      </c>
      <c r="J229" s="312">
        <v>4862306</v>
      </c>
      <c r="K229" s="279" t="s">
        <v>2525</v>
      </c>
      <c r="L229" s="279" t="s">
        <v>3043</v>
      </c>
      <c r="M229" s="279" t="s">
        <v>3043</v>
      </c>
    </row>
    <row r="230" spans="3:13" ht="28.5" x14ac:dyDescent="0.25">
      <c r="C230" s="279" t="s">
        <v>3132</v>
      </c>
      <c r="D230" s="279" t="s">
        <v>3527</v>
      </c>
      <c r="E230" s="279" t="s">
        <v>2614</v>
      </c>
      <c r="F230" s="279" t="s">
        <v>2525</v>
      </c>
      <c r="G230" s="279" t="s">
        <v>2525</v>
      </c>
      <c r="H230" s="285" t="s">
        <v>3559</v>
      </c>
      <c r="I230" s="279" t="s">
        <v>1464</v>
      </c>
      <c r="J230" s="312">
        <v>4847513</v>
      </c>
      <c r="K230" s="279" t="s">
        <v>2525</v>
      </c>
      <c r="L230" s="279" t="s">
        <v>3043</v>
      </c>
      <c r="M230" s="279" t="s">
        <v>3043</v>
      </c>
    </row>
    <row r="231" spans="3:13" ht="28.5" x14ac:dyDescent="0.25">
      <c r="C231" s="279" t="s">
        <v>3132</v>
      </c>
      <c r="D231" s="279" t="s">
        <v>2556</v>
      </c>
      <c r="E231" s="279" t="s">
        <v>2590</v>
      </c>
      <c r="F231" s="279" t="s">
        <v>2525</v>
      </c>
      <c r="G231" s="279" t="s">
        <v>2525</v>
      </c>
      <c r="H231" s="285" t="s">
        <v>3559</v>
      </c>
      <c r="I231" s="279" t="s">
        <v>1464</v>
      </c>
      <c r="J231" s="312">
        <v>4790523</v>
      </c>
      <c r="K231" s="279" t="s">
        <v>2525</v>
      </c>
      <c r="L231" s="279" t="s">
        <v>3043</v>
      </c>
      <c r="M231" s="279" t="s">
        <v>3043</v>
      </c>
    </row>
    <row r="232" spans="3:13" x14ac:dyDescent="0.25">
      <c r="C232" s="279" t="s">
        <v>2795</v>
      </c>
      <c r="D232" s="279" t="s">
        <v>2593</v>
      </c>
      <c r="E232" s="279" t="s">
        <v>2604</v>
      </c>
      <c r="F232" s="279" t="s">
        <v>2525</v>
      </c>
      <c r="G232" s="279" t="s">
        <v>2525</v>
      </c>
      <c r="H232" s="285" t="s">
        <v>3043</v>
      </c>
      <c r="I232" s="279" t="s">
        <v>1464</v>
      </c>
      <c r="J232" s="312">
        <v>4783611</v>
      </c>
      <c r="K232" s="279" t="s">
        <v>2525</v>
      </c>
      <c r="L232" s="279" t="s">
        <v>3043</v>
      </c>
      <c r="M232" s="279" t="s">
        <v>3043</v>
      </c>
    </row>
    <row r="233" spans="3:13" ht="28.5" x14ac:dyDescent="0.25">
      <c r="C233" s="279" t="s">
        <v>2943</v>
      </c>
      <c r="D233" s="279" t="s">
        <v>2593</v>
      </c>
      <c r="E233" s="279" t="s">
        <v>2604</v>
      </c>
      <c r="F233" s="279" t="s">
        <v>2525</v>
      </c>
      <c r="G233" s="279" t="s">
        <v>2525</v>
      </c>
      <c r="H233" s="285" t="s">
        <v>3562</v>
      </c>
      <c r="I233" s="279" t="s">
        <v>1464</v>
      </c>
      <c r="J233" s="312">
        <v>4778119</v>
      </c>
      <c r="K233" s="279" t="s">
        <v>2525</v>
      </c>
      <c r="L233" s="279" t="s">
        <v>3043</v>
      </c>
      <c r="M233" s="279" t="s">
        <v>3043</v>
      </c>
    </row>
    <row r="234" spans="3:13" x14ac:dyDescent="0.25">
      <c r="C234" s="279" t="s">
        <v>3133</v>
      </c>
      <c r="D234" s="279" t="s">
        <v>2583</v>
      </c>
      <c r="E234" s="279" t="s">
        <v>2584</v>
      </c>
      <c r="F234" s="279" t="s">
        <v>2525</v>
      </c>
      <c r="G234" s="279" t="s">
        <v>2525</v>
      </c>
      <c r="H234" s="285" t="s">
        <v>3583</v>
      </c>
      <c r="I234" s="279" t="s">
        <v>1464</v>
      </c>
      <c r="J234" s="312">
        <v>4750234</v>
      </c>
      <c r="K234" s="279" t="s">
        <v>2525</v>
      </c>
      <c r="L234" s="279" t="s">
        <v>3043</v>
      </c>
      <c r="M234" s="279" t="s">
        <v>3043</v>
      </c>
    </row>
    <row r="235" spans="3:13" ht="28.5" x14ac:dyDescent="0.25">
      <c r="C235" s="279" t="s">
        <v>2699</v>
      </c>
      <c r="D235" s="279" t="s">
        <v>2583</v>
      </c>
      <c r="E235" s="279" t="s">
        <v>2585</v>
      </c>
      <c r="F235" s="279" t="s">
        <v>2525</v>
      </c>
      <c r="G235" s="279" t="s">
        <v>2525</v>
      </c>
      <c r="H235" s="285" t="s">
        <v>3563</v>
      </c>
      <c r="I235" s="279" t="s">
        <v>1464</v>
      </c>
      <c r="J235" s="312">
        <v>4745375</v>
      </c>
      <c r="K235" s="279" t="s">
        <v>2525</v>
      </c>
      <c r="L235" s="279" t="s">
        <v>3043</v>
      </c>
      <c r="M235" s="279" t="s">
        <v>3043</v>
      </c>
    </row>
    <row r="236" spans="3:13" x14ac:dyDescent="0.25">
      <c r="C236" s="279" t="s">
        <v>3142</v>
      </c>
      <c r="D236" s="279" t="s">
        <v>2583</v>
      </c>
      <c r="E236" s="279" t="s">
        <v>2584</v>
      </c>
      <c r="F236" s="279" t="s">
        <v>2525</v>
      </c>
      <c r="G236" s="279" t="s">
        <v>2525</v>
      </c>
      <c r="H236" s="285" t="s">
        <v>3577</v>
      </c>
      <c r="I236" s="279" t="s">
        <v>1464</v>
      </c>
      <c r="J236" s="312">
        <v>4733027</v>
      </c>
      <c r="K236" s="279" t="s">
        <v>2525</v>
      </c>
      <c r="L236" s="279" t="s">
        <v>3043</v>
      </c>
      <c r="M236" s="279" t="s">
        <v>3043</v>
      </c>
    </row>
    <row r="237" spans="3:13" x14ac:dyDescent="0.25">
      <c r="C237" s="279" t="s">
        <v>3133</v>
      </c>
      <c r="D237" s="279" t="s">
        <v>2556</v>
      </c>
      <c r="E237" s="279" t="s">
        <v>2586</v>
      </c>
      <c r="F237" s="279" t="s">
        <v>2525</v>
      </c>
      <c r="G237" s="279" t="s">
        <v>2525</v>
      </c>
      <c r="H237" s="285" t="s">
        <v>3583</v>
      </c>
      <c r="I237" s="279" t="s">
        <v>1464</v>
      </c>
      <c r="J237" s="312">
        <v>4730050</v>
      </c>
      <c r="K237" s="279" t="s">
        <v>2525</v>
      </c>
      <c r="L237" s="279" t="s">
        <v>3043</v>
      </c>
      <c r="M237" s="279" t="s">
        <v>3043</v>
      </c>
    </row>
    <row r="238" spans="3:13" x14ac:dyDescent="0.25">
      <c r="C238" s="279" t="s">
        <v>3124</v>
      </c>
      <c r="D238" s="279" t="s">
        <v>2593</v>
      </c>
      <c r="E238" s="279" t="s">
        <v>2607</v>
      </c>
      <c r="F238" s="279" t="s">
        <v>2525</v>
      </c>
      <c r="G238" s="279" t="s">
        <v>2525</v>
      </c>
      <c r="H238" s="285" t="s">
        <v>3043</v>
      </c>
      <c r="I238" s="279" t="s">
        <v>1464</v>
      </c>
      <c r="J238" s="312">
        <v>4723411</v>
      </c>
      <c r="K238" s="279" t="s">
        <v>2525</v>
      </c>
      <c r="L238" s="279" t="s">
        <v>3043</v>
      </c>
      <c r="M238" s="279" t="s">
        <v>3043</v>
      </c>
    </row>
    <row r="239" spans="3:13" ht="28.5" x14ac:dyDescent="0.25">
      <c r="C239" s="279" t="s">
        <v>2707</v>
      </c>
      <c r="D239" s="279" t="s">
        <v>2593</v>
      </c>
      <c r="E239" s="279" t="s">
        <v>2604</v>
      </c>
      <c r="F239" s="279" t="s">
        <v>2525</v>
      </c>
      <c r="G239" s="279" t="s">
        <v>2525</v>
      </c>
      <c r="H239" s="285" t="s">
        <v>3561</v>
      </c>
      <c r="I239" s="279" t="s">
        <v>1464</v>
      </c>
      <c r="J239" s="312">
        <v>4670250</v>
      </c>
      <c r="K239" s="279" t="s">
        <v>2525</v>
      </c>
      <c r="L239" s="279" t="s">
        <v>3043</v>
      </c>
      <c r="M239" s="279" t="s">
        <v>3043</v>
      </c>
    </row>
    <row r="240" spans="3:13" ht="28.5" x14ac:dyDescent="0.25">
      <c r="C240" s="279" t="s">
        <v>2699</v>
      </c>
      <c r="D240" s="279" t="s">
        <v>2593</v>
      </c>
      <c r="E240" s="279" t="s">
        <v>2604</v>
      </c>
      <c r="F240" s="279" t="s">
        <v>2525</v>
      </c>
      <c r="G240" s="279" t="s">
        <v>2525</v>
      </c>
      <c r="H240" s="285" t="s">
        <v>3563</v>
      </c>
      <c r="I240" s="279" t="s">
        <v>1464</v>
      </c>
      <c r="J240" s="312">
        <v>4636979</v>
      </c>
      <c r="K240" s="279" t="s">
        <v>2525</v>
      </c>
      <c r="L240" s="279" t="s">
        <v>3043</v>
      </c>
      <c r="M240" s="279" t="s">
        <v>3043</v>
      </c>
    </row>
    <row r="241" spans="3:14" x14ac:dyDescent="0.25">
      <c r="C241" s="279" t="s">
        <v>3142</v>
      </c>
      <c r="D241" s="279" t="s">
        <v>2593</v>
      </c>
      <c r="E241" s="279" t="s">
        <v>2604</v>
      </c>
      <c r="F241" s="279" t="s">
        <v>2525</v>
      </c>
      <c r="G241" s="279" t="s">
        <v>2525</v>
      </c>
      <c r="H241" s="285" t="s">
        <v>3577</v>
      </c>
      <c r="I241" s="279" t="s">
        <v>1464</v>
      </c>
      <c r="J241" s="312">
        <v>4578769</v>
      </c>
      <c r="K241" s="279" t="s">
        <v>2525</v>
      </c>
      <c r="L241" s="279" t="s">
        <v>3043</v>
      </c>
      <c r="M241" s="279" t="s">
        <v>3043</v>
      </c>
    </row>
    <row r="242" spans="3:14" x14ac:dyDescent="0.25">
      <c r="C242" s="279" t="s">
        <v>2715</v>
      </c>
      <c r="D242" s="279" t="s">
        <v>3525</v>
      </c>
      <c r="E242" s="279" t="s">
        <v>2614</v>
      </c>
      <c r="F242" s="279" t="s">
        <v>2525</v>
      </c>
      <c r="G242" s="279" t="s">
        <v>2525</v>
      </c>
      <c r="H242" s="285" t="s">
        <v>3043</v>
      </c>
      <c r="I242" s="279" t="s">
        <v>1464</v>
      </c>
      <c r="J242" s="312">
        <v>4556513</v>
      </c>
      <c r="K242" s="279" t="s">
        <v>2525</v>
      </c>
      <c r="L242" s="279" t="s">
        <v>3043</v>
      </c>
      <c r="M242" s="279" t="s">
        <v>3043</v>
      </c>
    </row>
    <row r="243" spans="3:14" x14ac:dyDescent="0.25">
      <c r="C243" s="279" t="s">
        <v>3159</v>
      </c>
      <c r="D243" s="279" t="s">
        <v>2583</v>
      </c>
      <c r="E243" s="279" t="s">
        <v>2585</v>
      </c>
      <c r="F243" s="279" t="s">
        <v>2525</v>
      </c>
      <c r="G243" s="279" t="s">
        <v>2525</v>
      </c>
      <c r="H243" s="285" t="s">
        <v>3043</v>
      </c>
      <c r="I243" s="279" t="s">
        <v>1464</v>
      </c>
      <c r="J243" s="312">
        <v>4542456</v>
      </c>
      <c r="K243" s="279" t="s">
        <v>2525</v>
      </c>
      <c r="L243" s="279" t="s">
        <v>3043</v>
      </c>
      <c r="M243" s="279" t="s">
        <v>3043</v>
      </c>
    </row>
    <row r="244" spans="3:14" x14ac:dyDescent="0.25">
      <c r="C244" s="279" t="s">
        <v>3141</v>
      </c>
      <c r="D244" s="279" t="s">
        <v>2593</v>
      </c>
      <c r="E244" s="279" t="s">
        <v>2604</v>
      </c>
      <c r="F244" s="279" t="s">
        <v>2525</v>
      </c>
      <c r="G244" s="279" t="s">
        <v>2525</v>
      </c>
      <c r="H244" s="285" t="s">
        <v>3043</v>
      </c>
      <c r="I244" s="279" t="s">
        <v>1464</v>
      </c>
      <c r="J244" s="312">
        <v>4503932</v>
      </c>
      <c r="K244" s="279" t="s">
        <v>2525</v>
      </c>
      <c r="L244" s="279" t="s">
        <v>3043</v>
      </c>
      <c r="M244" s="279" t="s">
        <v>3043</v>
      </c>
      <c r="N244" s="279" t="s">
        <v>3530</v>
      </c>
    </row>
    <row r="245" spans="3:14" ht="57" x14ac:dyDescent="0.25">
      <c r="C245" s="279" t="s">
        <v>3122</v>
      </c>
      <c r="D245" s="279" t="s">
        <v>2593</v>
      </c>
      <c r="E245" s="279" t="s">
        <v>3515</v>
      </c>
      <c r="F245" s="279" t="s">
        <v>2525</v>
      </c>
      <c r="G245" s="279" t="s">
        <v>2525</v>
      </c>
      <c r="H245" s="285" t="s">
        <v>3554</v>
      </c>
      <c r="I245" s="279" t="s">
        <v>1464</v>
      </c>
      <c r="J245" s="312">
        <v>4493251</v>
      </c>
      <c r="K245" s="279" t="s">
        <v>2525</v>
      </c>
      <c r="L245" s="279" t="s">
        <v>3043</v>
      </c>
      <c r="M245" s="279" t="s">
        <v>3043</v>
      </c>
      <c r="N245" s="279" t="s">
        <v>3530</v>
      </c>
    </row>
    <row r="246" spans="3:14" x14ac:dyDescent="0.25">
      <c r="C246" s="279" t="s">
        <v>2825</v>
      </c>
      <c r="D246" s="279" t="s">
        <v>2568</v>
      </c>
      <c r="E246" s="279" t="s">
        <v>2567</v>
      </c>
      <c r="F246" s="279" t="s">
        <v>2525</v>
      </c>
      <c r="G246" s="279" t="s">
        <v>2525</v>
      </c>
      <c r="H246" s="285" t="s">
        <v>3578</v>
      </c>
      <c r="I246" s="279" t="s">
        <v>1464</v>
      </c>
      <c r="J246" s="312">
        <v>4459414</v>
      </c>
      <c r="K246" s="279" t="s">
        <v>2525</v>
      </c>
      <c r="L246" s="279" t="s">
        <v>3043</v>
      </c>
      <c r="M246" s="279" t="s">
        <v>3043</v>
      </c>
      <c r="N246" s="279" t="s">
        <v>3530</v>
      </c>
    </row>
    <row r="247" spans="3:14" x14ac:dyDescent="0.25">
      <c r="C247" s="279" t="s">
        <v>3143</v>
      </c>
      <c r="D247" s="279" t="s">
        <v>2583</v>
      </c>
      <c r="E247" s="279" t="s">
        <v>2585</v>
      </c>
      <c r="F247" s="279" t="s">
        <v>2525</v>
      </c>
      <c r="G247" s="279" t="s">
        <v>2525</v>
      </c>
      <c r="H247" s="285" t="s">
        <v>3043</v>
      </c>
      <c r="I247" s="279" t="s">
        <v>1464</v>
      </c>
      <c r="J247" s="312">
        <v>4454265</v>
      </c>
      <c r="K247" s="279" t="s">
        <v>2525</v>
      </c>
      <c r="L247" s="279" t="s">
        <v>3043</v>
      </c>
      <c r="M247" s="279" t="s">
        <v>3043</v>
      </c>
      <c r="N247" s="279" t="s">
        <v>3530</v>
      </c>
    </row>
    <row r="248" spans="3:14" ht="28.5" x14ac:dyDescent="0.25">
      <c r="C248" s="279" t="s">
        <v>3127</v>
      </c>
      <c r="D248" s="279" t="s">
        <v>2626</v>
      </c>
      <c r="E248" s="279" t="s">
        <v>2629</v>
      </c>
      <c r="F248" s="279" t="s">
        <v>2525</v>
      </c>
      <c r="G248" s="279" t="s">
        <v>2525</v>
      </c>
      <c r="H248" s="285" t="s">
        <v>3556</v>
      </c>
      <c r="I248" s="279" t="s">
        <v>1464</v>
      </c>
      <c r="J248" s="312">
        <v>4432923</v>
      </c>
      <c r="K248" s="279" t="s">
        <v>2525</v>
      </c>
      <c r="L248" s="279" t="s">
        <v>3043</v>
      </c>
      <c r="M248" s="279" t="s">
        <v>3043</v>
      </c>
      <c r="N248" s="279" t="s">
        <v>3530</v>
      </c>
    </row>
    <row r="249" spans="3:14" x14ac:dyDescent="0.25">
      <c r="C249" s="279" t="s">
        <v>3005</v>
      </c>
      <c r="D249" s="279" t="s">
        <v>2623</v>
      </c>
      <c r="E249" s="279" t="s">
        <v>2612</v>
      </c>
      <c r="F249" s="279" t="s">
        <v>2525</v>
      </c>
      <c r="G249" s="279" t="s">
        <v>2525</v>
      </c>
      <c r="H249" s="285" t="s">
        <v>3572</v>
      </c>
      <c r="I249" s="279" t="s">
        <v>1464</v>
      </c>
      <c r="J249" s="312">
        <v>4386504</v>
      </c>
      <c r="K249" s="279" t="s">
        <v>2525</v>
      </c>
      <c r="L249" s="279" t="s">
        <v>3043</v>
      </c>
      <c r="M249" s="279" t="s">
        <v>3043</v>
      </c>
      <c r="N249" s="279" t="s">
        <v>3530</v>
      </c>
    </row>
    <row r="250" spans="3:14" x14ac:dyDescent="0.25">
      <c r="C250" s="279" t="s">
        <v>3136</v>
      </c>
      <c r="D250" s="279" t="s">
        <v>2593</v>
      </c>
      <c r="E250" s="279" t="s">
        <v>2604</v>
      </c>
      <c r="F250" s="279" t="s">
        <v>2525</v>
      </c>
      <c r="G250" s="279" t="s">
        <v>2525</v>
      </c>
      <c r="H250" s="285" t="s">
        <v>3043</v>
      </c>
      <c r="I250" s="279" t="s">
        <v>1464</v>
      </c>
      <c r="J250" s="312">
        <v>4365073</v>
      </c>
      <c r="K250" s="279" t="s">
        <v>2525</v>
      </c>
      <c r="L250" s="279" t="s">
        <v>3043</v>
      </c>
      <c r="M250" s="279" t="s">
        <v>3043</v>
      </c>
      <c r="N250" s="279" t="s">
        <v>3530</v>
      </c>
    </row>
    <row r="251" spans="3:14" x14ac:dyDescent="0.25">
      <c r="C251" s="279" t="s">
        <v>3137</v>
      </c>
      <c r="D251" s="279" t="s">
        <v>2593</v>
      </c>
      <c r="E251" s="279" t="s">
        <v>2604</v>
      </c>
      <c r="F251" s="279" t="s">
        <v>2525</v>
      </c>
      <c r="G251" s="279" t="s">
        <v>2525</v>
      </c>
      <c r="H251" s="285" t="s">
        <v>3582</v>
      </c>
      <c r="I251" s="279" t="s">
        <v>1464</v>
      </c>
      <c r="J251" s="312">
        <v>4359339</v>
      </c>
      <c r="K251" s="279" t="s">
        <v>2525</v>
      </c>
      <c r="L251" s="279" t="s">
        <v>3043</v>
      </c>
      <c r="M251" s="279" t="s">
        <v>3043</v>
      </c>
      <c r="N251" s="279" t="s">
        <v>3530</v>
      </c>
    </row>
    <row r="252" spans="3:14" x14ac:dyDescent="0.25">
      <c r="C252" s="279" t="s">
        <v>2757</v>
      </c>
      <c r="D252" s="279" t="s">
        <v>2556</v>
      </c>
      <c r="E252" s="279" t="s">
        <v>2589</v>
      </c>
      <c r="F252" s="279" t="s">
        <v>2525</v>
      </c>
      <c r="G252" s="279" t="s">
        <v>2525</v>
      </c>
      <c r="H252" s="285" t="s">
        <v>3576</v>
      </c>
      <c r="I252" s="279" t="s">
        <v>1464</v>
      </c>
      <c r="J252" s="312">
        <v>4354001</v>
      </c>
      <c r="K252" s="279" t="s">
        <v>2525</v>
      </c>
      <c r="L252" s="279" t="s">
        <v>3043</v>
      </c>
      <c r="M252" s="279" t="s">
        <v>3043</v>
      </c>
      <c r="N252" s="279" t="s">
        <v>3530</v>
      </c>
    </row>
    <row r="253" spans="3:14" ht="28.5" x14ac:dyDescent="0.25">
      <c r="C253" s="279" t="s">
        <v>3132</v>
      </c>
      <c r="D253" s="279" t="s">
        <v>2556</v>
      </c>
      <c r="E253" s="279" t="s">
        <v>2586</v>
      </c>
      <c r="F253" s="279" t="s">
        <v>2525</v>
      </c>
      <c r="G253" s="279" t="s">
        <v>2525</v>
      </c>
      <c r="H253" s="285" t="s">
        <v>3559</v>
      </c>
      <c r="I253" s="279" t="s">
        <v>1464</v>
      </c>
      <c r="J253" s="312">
        <v>4350110</v>
      </c>
      <c r="K253" s="279" t="s">
        <v>2525</v>
      </c>
      <c r="L253" s="279" t="s">
        <v>3043</v>
      </c>
      <c r="M253" s="279" t="s">
        <v>3043</v>
      </c>
      <c r="N253" s="279" t="s">
        <v>3530</v>
      </c>
    </row>
    <row r="254" spans="3:14" x14ac:dyDescent="0.25">
      <c r="C254" s="279" t="s">
        <v>2693</v>
      </c>
      <c r="D254" s="279" t="s">
        <v>3073</v>
      </c>
      <c r="E254" s="279" t="s">
        <v>2567</v>
      </c>
      <c r="F254" s="279" t="s">
        <v>2525</v>
      </c>
      <c r="G254" s="279" t="s">
        <v>2525</v>
      </c>
      <c r="H254" s="285" t="s">
        <v>3575</v>
      </c>
      <c r="I254" s="279" t="s">
        <v>1464</v>
      </c>
      <c r="J254" s="312">
        <v>4342279</v>
      </c>
      <c r="K254" s="279" t="s">
        <v>2525</v>
      </c>
      <c r="L254" s="279" t="s">
        <v>3043</v>
      </c>
      <c r="M254" s="279" t="s">
        <v>3043</v>
      </c>
      <c r="N254" s="279" t="s">
        <v>3530</v>
      </c>
    </row>
    <row r="255" spans="3:14" x14ac:dyDescent="0.25">
      <c r="C255" s="279" t="s">
        <v>2968</v>
      </c>
      <c r="D255" s="279" t="s">
        <v>2583</v>
      </c>
      <c r="E255" s="279" t="s">
        <v>2585</v>
      </c>
      <c r="F255" s="279" t="s">
        <v>2525</v>
      </c>
      <c r="G255" s="279" t="s">
        <v>2525</v>
      </c>
      <c r="H255" s="285" t="s">
        <v>3043</v>
      </c>
      <c r="I255" s="279" t="s">
        <v>1464</v>
      </c>
      <c r="J255" s="312">
        <v>4339378</v>
      </c>
      <c r="K255" s="279" t="s">
        <v>2525</v>
      </c>
      <c r="L255" s="279" t="s">
        <v>3043</v>
      </c>
      <c r="M255" s="279" t="s">
        <v>3043</v>
      </c>
      <c r="N255" s="279" t="s">
        <v>3530</v>
      </c>
    </row>
    <row r="256" spans="3:14" x14ac:dyDescent="0.25">
      <c r="C256" s="279" t="s">
        <v>3128</v>
      </c>
      <c r="D256" s="279" t="s">
        <v>2624</v>
      </c>
      <c r="E256" s="279" t="s">
        <v>2625</v>
      </c>
      <c r="F256" s="279" t="s">
        <v>2525</v>
      </c>
      <c r="G256" s="279" t="s">
        <v>2525</v>
      </c>
      <c r="H256" s="285" t="s">
        <v>3043</v>
      </c>
      <c r="I256" s="279" t="s">
        <v>1464</v>
      </c>
      <c r="J256" s="312">
        <v>4273830</v>
      </c>
      <c r="K256" s="279" t="s">
        <v>2525</v>
      </c>
      <c r="L256" s="279" t="s">
        <v>3043</v>
      </c>
      <c r="M256" s="279" t="s">
        <v>3043</v>
      </c>
      <c r="N256" s="279" t="s">
        <v>3530</v>
      </c>
    </row>
    <row r="257" spans="3:14" ht="28.5" x14ac:dyDescent="0.25">
      <c r="C257" s="279" t="s">
        <v>2943</v>
      </c>
      <c r="D257" s="279" t="s">
        <v>2593</v>
      </c>
      <c r="E257" s="279" t="s">
        <v>2599</v>
      </c>
      <c r="F257" s="279" t="s">
        <v>2525</v>
      </c>
      <c r="G257" s="279" t="s">
        <v>2525</v>
      </c>
      <c r="H257" s="285" t="s">
        <v>3562</v>
      </c>
      <c r="I257" s="279" t="s">
        <v>1464</v>
      </c>
      <c r="J257" s="312">
        <v>4266279</v>
      </c>
      <c r="K257" s="279" t="s">
        <v>2525</v>
      </c>
      <c r="L257" s="279" t="s">
        <v>3043</v>
      </c>
      <c r="M257" s="279" t="s">
        <v>3043</v>
      </c>
      <c r="N257" s="279" t="s">
        <v>3530</v>
      </c>
    </row>
    <row r="258" spans="3:14" ht="28.5" x14ac:dyDescent="0.25">
      <c r="C258" s="279" t="s">
        <v>3127</v>
      </c>
      <c r="D258" s="279" t="s">
        <v>2624</v>
      </c>
      <c r="E258" s="279" t="s">
        <v>2625</v>
      </c>
      <c r="F258" s="279" t="s">
        <v>2525</v>
      </c>
      <c r="G258" s="279" t="s">
        <v>2525</v>
      </c>
      <c r="H258" s="285" t="s">
        <v>3556</v>
      </c>
      <c r="I258" s="279" t="s">
        <v>1464</v>
      </c>
      <c r="J258" s="312">
        <v>4220656</v>
      </c>
      <c r="K258" s="279" t="s">
        <v>2525</v>
      </c>
      <c r="L258" s="279" t="s">
        <v>3043</v>
      </c>
      <c r="M258" s="279" t="s">
        <v>3043</v>
      </c>
      <c r="N258" s="279" t="s">
        <v>3530</v>
      </c>
    </row>
    <row r="259" spans="3:14" ht="57" x14ac:dyDescent="0.25">
      <c r="C259" s="279" t="s">
        <v>3122</v>
      </c>
      <c r="D259" s="279" t="s">
        <v>2623</v>
      </c>
      <c r="E259" s="279" t="s">
        <v>2620</v>
      </c>
      <c r="F259" s="279" t="s">
        <v>2525</v>
      </c>
      <c r="G259" s="279" t="s">
        <v>2525</v>
      </c>
      <c r="H259" s="285" t="s">
        <v>3554</v>
      </c>
      <c r="I259" s="279" t="s">
        <v>1464</v>
      </c>
      <c r="J259" s="312">
        <v>4200000</v>
      </c>
      <c r="K259" s="279" t="s">
        <v>2525</v>
      </c>
      <c r="L259" s="279" t="s">
        <v>3043</v>
      </c>
      <c r="M259" s="279" t="s">
        <v>3043</v>
      </c>
      <c r="N259" s="279" t="s">
        <v>3530</v>
      </c>
    </row>
    <row r="260" spans="3:14" x14ac:dyDescent="0.25">
      <c r="C260" s="279" t="s">
        <v>2900</v>
      </c>
      <c r="D260" s="279" t="s">
        <v>2624</v>
      </c>
      <c r="E260" s="279" t="s">
        <v>2625</v>
      </c>
      <c r="F260" s="279" t="s">
        <v>2525</v>
      </c>
      <c r="G260" s="279" t="s">
        <v>2525</v>
      </c>
      <c r="H260" s="285" t="s">
        <v>3043</v>
      </c>
      <c r="I260" s="279" t="s">
        <v>1464</v>
      </c>
      <c r="J260" s="312">
        <v>4181385</v>
      </c>
      <c r="K260" s="279" t="s">
        <v>2525</v>
      </c>
      <c r="L260" s="279" t="s">
        <v>3043</v>
      </c>
      <c r="M260" s="279" t="s">
        <v>3043</v>
      </c>
      <c r="N260" s="279" t="s">
        <v>3530</v>
      </c>
    </row>
    <row r="261" spans="3:14" x14ac:dyDescent="0.25">
      <c r="C261" s="279" t="s">
        <v>3141</v>
      </c>
      <c r="D261" s="279" t="s">
        <v>2583</v>
      </c>
      <c r="E261" s="279" t="s">
        <v>2585</v>
      </c>
      <c r="F261" s="279" t="s">
        <v>2525</v>
      </c>
      <c r="G261" s="279" t="s">
        <v>2525</v>
      </c>
      <c r="H261" s="285" t="s">
        <v>3043</v>
      </c>
      <c r="I261" s="279" t="s">
        <v>1464</v>
      </c>
      <c r="J261" s="312">
        <v>4160333</v>
      </c>
      <c r="K261" s="279" t="s">
        <v>2525</v>
      </c>
      <c r="L261" s="279" t="s">
        <v>3043</v>
      </c>
      <c r="M261" s="279" t="s">
        <v>3043</v>
      </c>
      <c r="N261" s="279" t="s">
        <v>3530</v>
      </c>
    </row>
    <row r="262" spans="3:14" x14ac:dyDescent="0.25">
      <c r="C262" s="279" t="s">
        <v>2682</v>
      </c>
      <c r="D262" s="279" t="s">
        <v>2583</v>
      </c>
      <c r="E262" s="279" t="s">
        <v>2585</v>
      </c>
      <c r="F262" s="279" t="s">
        <v>2525</v>
      </c>
      <c r="G262" s="279" t="s">
        <v>2525</v>
      </c>
      <c r="H262" s="285" t="s">
        <v>3043</v>
      </c>
      <c r="I262" s="279" t="s">
        <v>1464</v>
      </c>
      <c r="J262" s="312">
        <v>4154306</v>
      </c>
      <c r="K262" s="279" t="s">
        <v>2525</v>
      </c>
      <c r="L262" s="279" t="s">
        <v>3043</v>
      </c>
      <c r="M262" s="279" t="s">
        <v>3043</v>
      </c>
      <c r="N262" s="279" t="s">
        <v>3530</v>
      </c>
    </row>
    <row r="263" spans="3:14" x14ac:dyDescent="0.25">
      <c r="C263" s="279" t="s">
        <v>3128</v>
      </c>
      <c r="D263" s="279" t="s">
        <v>2558</v>
      </c>
      <c r="E263" s="279" t="s">
        <v>3513</v>
      </c>
      <c r="F263" s="279" t="s">
        <v>2525</v>
      </c>
      <c r="G263" s="279" t="s">
        <v>2525</v>
      </c>
      <c r="H263" s="285" t="s">
        <v>3043</v>
      </c>
      <c r="I263" s="279" t="s">
        <v>1464</v>
      </c>
      <c r="J263" s="312">
        <v>4130000</v>
      </c>
      <c r="K263" s="279" t="s">
        <v>2525</v>
      </c>
      <c r="L263" s="279" t="s">
        <v>3043</v>
      </c>
      <c r="M263" s="279" t="s">
        <v>3043</v>
      </c>
      <c r="N263" s="279" t="s">
        <v>3530</v>
      </c>
    </row>
    <row r="264" spans="3:14" x14ac:dyDescent="0.25">
      <c r="C264" s="279" t="s">
        <v>3124</v>
      </c>
      <c r="D264" s="279" t="s">
        <v>2558</v>
      </c>
      <c r="E264" s="279" t="s">
        <v>3512</v>
      </c>
      <c r="F264" s="279" t="s">
        <v>2525</v>
      </c>
      <c r="G264" s="279" t="s">
        <v>2525</v>
      </c>
      <c r="H264" s="285" t="s">
        <v>3043</v>
      </c>
      <c r="I264" s="279" t="s">
        <v>1464</v>
      </c>
      <c r="J264" s="312">
        <v>4100427</v>
      </c>
      <c r="K264" s="279" t="s">
        <v>2525</v>
      </c>
      <c r="L264" s="279" t="s">
        <v>3043</v>
      </c>
      <c r="M264" s="279" t="s">
        <v>3043</v>
      </c>
      <c r="N264" s="279" t="s">
        <v>3530</v>
      </c>
    </row>
    <row r="265" spans="3:14" ht="71.25" x14ac:dyDescent="0.25">
      <c r="C265" s="279" t="s">
        <v>3134</v>
      </c>
      <c r="D265" s="279" t="s">
        <v>2593</v>
      </c>
      <c r="E265" s="279" t="s">
        <v>2604</v>
      </c>
      <c r="F265" s="279" t="s">
        <v>2525</v>
      </c>
      <c r="G265" s="279" t="s">
        <v>2525</v>
      </c>
      <c r="H265" s="285" t="s">
        <v>3564</v>
      </c>
      <c r="I265" s="279" t="s">
        <v>1464</v>
      </c>
      <c r="J265" s="312">
        <v>4049024</v>
      </c>
      <c r="K265" s="279" t="s">
        <v>2525</v>
      </c>
      <c r="L265" s="279" t="s">
        <v>3043</v>
      </c>
      <c r="M265" s="279" t="s">
        <v>3043</v>
      </c>
      <c r="N265" s="279" t="s">
        <v>3530</v>
      </c>
    </row>
    <row r="266" spans="3:14" x14ac:dyDescent="0.25">
      <c r="C266" s="279" t="s">
        <v>2698</v>
      </c>
      <c r="D266" s="279" t="s">
        <v>2556</v>
      </c>
      <c r="E266" s="279" t="s">
        <v>2590</v>
      </c>
      <c r="F266" s="279" t="s">
        <v>2525</v>
      </c>
      <c r="G266" s="279" t="s">
        <v>2525</v>
      </c>
      <c r="H266" s="285" t="s">
        <v>3567</v>
      </c>
      <c r="I266" s="279" t="s">
        <v>1464</v>
      </c>
      <c r="J266" s="312">
        <v>4023445</v>
      </c>
      <c r="K266" s="279" t="s">
        <v>2525</v>
      </c>
      <c r="L266" s="279" t="s">
        <v>3043</v>
      </c>
      <c r="M266" s="279" t="s">
        <v>3043</v>
      </c>
      <c r="N266" s="279" t="s">
        <v>3530</v>
      </c>
    </row>
    <row r="267" spans="3:14" x14ac:dyDescent="0.25">
      <c r="C267" s="279" t="s">
        <v>3144</v>
      </c>
      <c r="D267" s="279" t="s">
        <v>2593</v>
      </c>
      <c r="E267" s="279" t="s">
        <v>2604</v>
      </c>
      <c r="F267" s="279" t="s">
        <v>2525</v>
      </c>
      <c r="G267" s="279" t="s">
        <v>2525</v>
      </c>
      <c r="H267" s="285" t="s">
        <v>3581</v>
      </c>
      <c r="I267" s="279" t="s">
        <v>1464</v>
      </c>
      <c r="J267" s="312">
        <v>4016336</v>
      </c>
      <c r="K267" s="279" t="s">
        <v>2525</v>
      </c>
      <c r="L267" s="279" t="s">
        <v>3043</v>
      </c>
      <c r="M267" s="279" t="s">
        <v>3043</v>
      </c>
      <c r="N267" s="279" t="s">
        <v>3530</v>
      </c>
    </row>
    <row r="268" spans="3:14" x14ac:dyDescent="0.25">
      <c r="C268" s="279" t="s">
        <v>2773</v>
      </c>
      <c r="D268" s="279" t="s">
        <v>2583</v>
      </c>
      <c r="E268" s="279" t="s">
        <v>2585</v>
      </c>
      <c r="F268" s="279" t="s">
        <v>2525</v>
      </c>
      <c r="G268" s="279" t="s">
        <v>2525</v>
      </c>
      <c r="H268" s="285" t="s">
        <v>3586</v>
      </c>
      <c r="I268" s="279" t="s">
        <v>1464</v>
      </c>
      <c r="J268" s="312">
        <v>4003705</v>
      </c>
      <c r="K268" s="279" t="s">
        <v>2525</v>
      </c>
      <c r="L268" s="279" t="s">
        <v>3043</v>
      </c>
      <c r="M268" s="279" t="s">
        <v>3043</v>
      </c>
      <c r="N268" s="279" t="s">
        <v>3530</v>
      </c>
    </row>
    <row r="269" spans="3:14" x14ac:dyDescent="0.25">
      <c r="C269" s="279" t="s">
        <v>2814</v>
      </c>
      <c r="D269" s="279" t="s">
        <v>2556</v>
      </c>
      <c r="E269" s="279" t="s">
        <v>2588</v>
      </c>
      <c r="F269" s="279" t="s">
        <v>2525</v>
      </c>
      <c r="G269" s="279" t="s">
        <v>2525</v>
      </c>
      <c r="H269" s="285" t="s">
        <v>3043</v>
      </c>
      <c r="I269" s="279" t="s">
        <v>1464</v>
      </c>
      <c r="J269" s="312">
        <v>3976668</v>
      </c>
      <c r="K269" s="279" t="s">
        <v>2525</v>
      </c>
      <c r="L269" s="279" t="s">
        <v>3043</v>
      </c>
      <c r="M269" s="279" t="s">
        <v>3043</v>
      </c>
      <c r="N269" s="279" t="s">
        <v>3530</v>
      </c>
    </row>
    <row r="270" spans="3:14" ht="28.5" x14ac:dyDescent="0.25">
      <c r="C270" s="279" t="s">
        <v>2886</v>
      </c>
      <c r="D270" s="279" t="s">
        <v>2556</v>
      </c>
      <c r="E270" s="279" t="s">
        <v>2588</v>
      </c>
      <c r="F270" s="279" t="s">
        <v>2525</v>
      </c>
      <c r="G270" s="279" t="s">
        <v>2525</v>
      </c>
      <c r="H270" s="285" t="s">
        <v>3560</v>
      </c>
      <c r="I270" s="279" t="s">
        <v>1464</v>
      </c>
      <c r="J270" s="312">
        <v>3976668</v>
      </c>
      <c r="K270" s="279" t="s">
        <v>2525</v>
      </c>
      <c r="L270" s="279" t="s">
        <v>3043</v>
      </c>
      <c r="M270" s="279" t="s">
        <v>3043</v>
      </c>
      <c r="N270" s="279" t="s">
        <v>3530</v>
      </c>
    </row>
    <row r="271" spans="3:14" x14ac:dyDescent="0.25">
      <c r="C271" s="279" t="s">
        <v>3148</v>
      </c>
      <c r="D271" s="279" t="s">
        <v>2556</v>
      </c>
      <c r="E271" s="279" t="s">
        <v>2587</v>
      </c>
      <c r="F271" s="279" t="s">
        <v>2525</v>
      </c>
      <c r="G271" s="279" t="s">
        <v>2525</v>
      </c>
      <c r="H271" s="285" t="s">
        <v>3043</v>
      </c>
      <c r="I271" s="279" t="s">
        <v>1464</v>
      </c>
      <c r="J271" s="312">
        <v>3975506</v>
      </c>
      <c r="K271" s="279" t="s">
        <v>2525</v>
      </c>
      <c r="L271" s="279" t="s">
        <v>3043</v>
      </c>
      <c r="M271" s="279" t="s">
        <v>3043</v>
      </c>
      <c r="N271" s="279" t="s">
        <v>3530</v>
      </c>
    </row>
    <row r="272" spans="3:14" ht="28.5" x14ac:dyDescent="0.25">
      <c r="C272" s="279" t="s">
        <v>3127</v>
      </c>
      <c r="D272" s="279" t="s">
        <v>2626</v>
      </c>
      <c r="E272" s="279" t="s">
        <v>2574</v>
      </c>
      <c r="F272" s="279" t="s">
        <v>2525</v>
      </c>
      <c r="G272" s="279" t="s">
        <v>2525</v>
      </c>
      <c r="H272" s="285" t="s">
        <v>3556</v>
      </c>
      <c r="I272" s="279" t="s">
        <v>1464</v>
      </c>
      <c r="J272" s="312">
        <v>3960000</v>
      </c>
      <c r="K272" s="279" t="s">
        <v>2525</v>
      </c>
      <c r="L272" s="279" t="s">
        <v>3043</v>
      </c>
      <c r="M272" s="279" t="s">
        <v>3043</v>
      </c>
      <c r="N272" s="279" t="s">
        <v>3530</v>
      </c>
    </row>
    <row r="273" spans="3:14" x14ac:dyDescent="0.25">
      <c r="C273" s="279" t="s">
        <v>3154</v>
      </c>
      <c r="D273" s="279" t="s">
        <v>2556</v>
      </c>
      <c r="E273" s="279" t="s">
        <v>2590</v>
      </c>
      <c r="F273" s="279" t="s">
        <v>2525</v>
      </c>
      <c r="G273" s="279" t="s">
        <v>2525</v>
      </c>
      <c r="H273" s="285" t="s">
        <v>3043</v>
      </c>
      <c r="I273" s="279" t="s">
        <v>1464</v>
      </c>
      <c r="J273" s="312">
        <v>3954436</v>
      </c>
      <c r="K273" s="279" t="s">
        <v>2525</v>
      </c>
      <c r="L273" s="279" t="s">
        <v>3043</v>
      </c>
      <c r="M273" s="279" t="s">
        <v>3043</v>
      </c>
      <c r="N273" s="279" t="s">
        <v>3530</v>
      </c>
    </row>
    <row r="274" spans="3:14" x14ac:dyDescent="0.25">
      <c r="C274" s="279" t="s">
        <v>3142</v>
      </c>
      <c r="D274" s="279" t="s">
        <v>2623</v>
      </c>
      <c r="E274" s="279" t="s">
        <v>2612</v>
      </c>
      <c r="F274" s="279" t="s">
        <v>2525</v>
      </c>
      <c r="G274" s="279" t="s">
        <v>2525</v>
      </c>
      <c r="H274" s="285" t="s">
        <v>3577</v>
      </c>
      <c r="I274" s="279" t="s">
        <v>1464</v>
      </c>
      <c r="J274" s="312">
        <v>3921975</v>
      </c>
      <c r="K274" s="279" t="s">
        <v>2525</v>
      </c>
      <c r="L274" s="279" t="s">
        <v>3043</v>
      </c>
      <c r="M274" s="279" t="s">
        <v>3043</v>
      </c>
      <c r="N274" s="279" t="s">
        <v>3530</v>
      </c>
    </row>
    <row r="275" spans="3:14" ht="57" x14ac:dyDescent="0.25">
      <c r="C275" s="279" t="s">
        <v>3122</v>
      </c>
      <c r="D275" s="279" t="s">
        <v>2617</v>
      </c>
      <c r="E275" s="279" t="s">
        <v>2621</v>
      </c>
      <c r="F275" s="279" t="s">
        <v>2525</v>
      </c>
      <c r="G275" s="279" t="s">
        <v>2525</v>
      </c>
      <c r="H275" s="285" t="s">
        <v>3554</v>
      </c>
      <c r="I275" s="279" t="s">
        <v>1464</v>
      </c>
      <c r="J275" s="312">
        <v>3915000</v>
      </c>
      <c r="K275" s="279" t="s">
        <v>2525</v>
      </c>
      <c r="L275" s="279" t="s">
        <v>3043</v>
      </c>
      <c r="M275" s="279" t="s">
        <v>3043</v>
      </c>
      <c r="N275" s="279" t="s">
        <v>3530</v>
      </c>
    </row>
    <row r="276" spans="3:14" ht="57" x14ac:dyDescent="0.25">
      <c r="C276" s="279" t="s">
        <v>3122</v>
      </c>
      <c r="D276" s="279" t="s">
        <v>2561</v>
      </c>
      <c r="E276" s="279" t="s">
        <v>2562</v>
      </c>
      <c r="F276" s="279" t="s">
        <v>2525</v>
      </c>
      <c r="G276" s="279" t="s">
        <v>2525</v>
      </c>
      <c r="H276" s="285" t="s">
        <v>3554</v>
      </c>
      <c r="I276" s="279" t="s">
        <v>1464</v>
      </c>
      <c r="J276" s="312">
        <v>3905104</v>
      </c>
      <c r="K276" s="279" t="s">
        <v>2525</v>
      </c>
      <c r="L276" s="279" t="s">
        <v>3043</v>
      </c>
      <c r="M276" s="279" t="s">
        <v>3043</v>
      </c>
      <c r="N276" s="279" t="s">
        <v>3530</v>
      </c>
    </row>
    <row r="277" spans="3:14" ht="28.5" x14ac:dyDescent="0.25">
      <c r="C277" s="279" t="s">
        <v>3130</v>
      </c>
      <c r="D277" s="279" t="s">
        <v>2593</v>
      </c>
      <c r="E277" s="279" t="s">
        <v>2604</v>
      </c>
      <c r="F277" s="279" t="s">
        <v>2525</v>
      </c>
      <c r="G277" s="279" t="s">
        <v>2525</v>
      </c>
      <c r="H277" s="285" t="s">
        <v>3568</v>
      </c>
      <c r="I277" s="279" t="s">
        <v>1464</v>
      </c>
      <c r="J277" s="312">
        <v>3873892</v>
      </c>
      <c r="K277" s="279" t="s">
        <v>2525</v>
      </c>
      <c r="L277" s="279" t="s">
        <v>3043</v>
      </c>
      <c r="M277" s="279" t="s">
        <v>3043</v>
      </c>
      <c r="N277" s="279" t="s">
        <v>3530</v>
      </c>
    </row>
    <row r="278" spans="3:14" x14ac:dyDescent="0.25">
      <c r="C278" s="279" t="s">
        <v>2779</v>
      </c>
      <c r="D278" s="279" t="s">
        <v>2583</v>
      </c>
      <c r="E278" s="279" t="s">
        <v>2585</v>
      </c>
      <c r="F278" s="279" t="s">
        <v>2525</v>
      </c>
      <c r="G278" s="279" t="s">
        <v>2525</v>
      </c>
      <c r="H278" s="285" t="s">
        <v>3573</v>
      </c>
      <c r="I278" s="279" t="s">
        <v>1464</v>
      </c>
      <c r="J278" s="312">
        <v>3813372</v>
      </c>
      <c r="K278" s="279" t="s">
        <v>2525</v>
      </c>
      <c r="L278" s="279" t="s">
        <v>3043</v>
      </c>
      <c r="M278" s="279" t="s">
        <v>3043</v>
      </c>
      <c r="N278" s="279" t="s">
        <v>3530</v>
      </c>
    </row>
    <row r="279" spans="3:14" ht="28.5" x14ac:dyDescent="0.25">
      <c r="C279" s="279" t="s">
        <v>3127</v>
      </c>
      <c r="D279" s="279" t="s">
        <v>2556</v>
      </c>
      <c r="E279" s="279" t="s">
        <v>2587</v>
      </c>
      <c r="F279" s="279" t="s">
        <v>2525</v>
      </c>
      <c r="G279" s="279" t="s">
        <v>2525</v>
      </c>
      <c r="H279" s="285" t="s">
        <v>3556</v>
      </c>
      <c r="I279" s="279" t="s">
        <v>1464</v>
      </c>
      <c r="J279" s="312">
        <v>3769191</v>
      </c>
      <c r="K279" s="279" t="s">
        <v>2525</v>
      </c>
      <c r="L279" s="279" t="s">
        <v>3043</v>
      </c>
      <c r="M279" s="279" t="s">
        <v>3043</v>
      </c>
      <c r="N279" s="279" t="s">
        <v>3530</v>
      </c>
    </row>
    <row r="280" spans="3:14" ht="28.5" x14ac:dyDescent="0.25">
      <c r="C280" s="279" t="s">
        <v>3125</v>
      </c>
      <c r="D280" s="279" t="s">
        <v>2623</v>
      </c>
      <c r="E280" s="279" t="s">
        <v>2620</v>
      </c>
      <c r="F280" s="279" t="s">
        <v>2525</v>
      </c>
      <c r="G280" s="279" t="s">
        <v>2525</v>
      </c>
      <c r="H280" s="285" t="s">
        <v>3555</v>
      </c>
      <c r="I280" s="279" t="s">
        <v>1464</v>
      </c>
      <c r="J280" s="312">
        <v>3731106</v>
      </c>
      <c r="K280" s="279" t="s">
        <v>2525</v>
      </c>
      <c r="L280" s="279" t="s">
        <v>3043</v>
      </c>
      <c r="M280" s="279" t="s">
        <v>3043</v>
      </c>
      <c r="N280" s="279" t="s">
        <v>3530</v>
      </c>
    </row>
    <row r="281" spans="3:14" ht="28.5" x14ac:dyDescent="0.25">
      <c r="C281" s="279" t="s">
        <v>2699</v>
      </c>
      <c r="D281" s="279" t="s">
        <v>2556</v>
      </c>
      <c r="E281" s="279" t="s">
        <v>2586</v>
      </c>
      <c r="F281" s="279" t="s">
        <v>2525</v>
      </c>
      <c r="G281" s="279" t="s">
        <v>2525</v>
      </c>
      <c r="H281" s="285" t="s">
        <v>3563</v>
      </c>
      <c r="I281" s="279" t="s">
        <v>1464</v>
      </c>
      <c r="J281" s="312">
        <v>3731105</v>
      </c>
      <c r="K281" s="279" t="s">
        <v>2525</v>
      </c>
      <c r="L281" s="279" t="s">
        <v>3043</v>
      </c>
      <c r="M281" s="279" t="s">
        <v>3043</v>
      </c>
      <c r="N281" s="279" t="s">
        <v>3530</v>
      </c>
    </row>
    <row r="282" spans="3:14" x14ac:dyDescent="0.25">
      <c r="C282" s="279" t="s">
        <v>3005</v>
      </c>
      <c r="D282" s="279" t="s">
        <v>2583</v>
      </c>
      <c r="E282" s="279" t="s">
        <v>2584</v>
      </c>
      <c r="F282" s="279" t="s">
        <v>2525</v>
      </c>
      <c r="G282" s="279" t="s">
        <v>2525</v>
      </c>
      <c r="H282" s="285" t="s">
        <v>3572</v>
      </c>
      <c r="I282" s="279" t="s">
        <v>1464</v>
      </c>
      <c r="J282" s="312">
        <v>3702646</v>
      </c>
      <c r="K282" s="279" t="s">
        <v>2525</v>
      </c>
      <c r="L282" s="279" t="s">
        <v>3043</v>
      </c>
      <c r="M282" s="279" t="s">
        <v>3043</v>
      </c>
      <c r="N282" s="279" t="s">
        <v>3530</v>
      </c>
    </row>
    <row r="283" spans="3:14" ht="28.5" x14ac:dyDescent="0.25">
      <c r="C283" s="279" t="s">
        <v>2707</v>
      </c>
      <c r="D283" s="279" t="s">
        <v>2583</v>
      </c>
      <c r="E283" s="279" t="s">
        <v>2585</v>
      </c>
      <c r="F283" s="279" t="s">
        <v>2525</v>
      </c>
      <c r="G283" s="279" t="s">
        <v>2525</v>
      </c>
      <c r="H283" s="285" t="s">
        <v>3561</v>
      </c>
      <c r="I283" s="279" t="s">
        <v>1464</v>
      </c>
      <c r="J283" s="312">
        <v>3700760</v>
      </c>
      <c r="K283" s="279" t="s">
        <v>2525</v>
      </c>
      <c r="L283" s="279" t="s">
        <v>3043</v>
      </c>
      <c r="M283" s="279" t="s">
        <v>3043</v>
      </c>
      <c r="N283" s="279" t="s">
        <v>3530</v>
      </c>
    </row>
    <row r="284" spans="3:14" ht="28.5" x14ac:dyDescent="0.25">
      <c r="C284" s="279" t="s">
        <v>3139</v>
      </c>
      <c r="D284" s="279" t="s">
        <v>2556</v>
      </c>
      <c r="E284" s="279" t="s">
        <v>2590</v>
      </c>
      <c r="F284" s="279" t="s">
        <v>2525</v>
      </c>
      <c r="G284" s="279" t="s">
        <v>2525</v>
      </c>
      <c r="H284" s="285" t="s">
        <v>3565</v>
      </c>
      <c r="I284" s="279" t="s">
        <v>1464</v>
      </c>
      <c r="J284" s="312">
        <v>3670911</v>
      </c>
      <c r="K284" s="279" t="s">
        <v>2525</v>
      </c>
      <c r="L284" s="279" t="s">
        <v>3043</v>
      </c>
      <c r="M284" s="279" t="s">
        <v>3043</v>
      </c>
      <c r="N284" s="279" t="s">
        <v>3530</v>
      </c>
    </row>
    <row r="285" spans="3:14" x14ac:dyDescent="0.25">
      <c r="C285" s="279" t="s">
        <v>3133</v>
      </c>
      <c r="D285" s="279" t="s">
        <v>2556</v>
      </c>
      <c r="E285" s="279" t="s">
        <v>2589</v>
      </c>
      <c r="F285" s="279" t="s">
        <v>2525</v>
      </c>
      <c r="G285" s="279" t="s">
        <v>2525</v>
      </c>
      <c r="H285" s="285" t="s">
        <v>3583</v>
      </c>
      <c r="I285" s="279" t="s">
        <v>1464</v>
      </c>
      <c r="J285" s="312">
        <v>3669513</v>
      </c>
      <c r="K285" s="279" t="s">
        <v>2525</v>
      </c>
      <c r="L285" s="279" t="s">
        <v>3043</v>
      </c>
      <c r="M285" s="279" t="s">
        <v>3043</v>
      </c>
      <c r="N285" s="279" t="s">
        <v>3530</v>
      </c>
    </row>
    <row r="286" spans="3:14" ht="28.5" x14ac:dyDescent="0.25">
      <c r="C286" s="279" t="s">
        <v>3129</v>
      </c>
      <c r="D286" s="279" t="s">
        <v>2556</v>
      </c>
      <c r="E286" s="279" t="s">
        <v>2592</v>
      </c>
      <c r="F286" s="279" t="s">
        <v>2525</v>
      </c>
      <c r="G286" s="279" t="s">
        <v>2525</v>
      </c>
      <c r="H286" s="285" t="s">
        <v>3558</v>
      </c>
      <c r="I286" s="279" t="s">
        <v>1464</v>
      </c>
      <c r="J286" s="312">
        <v>3667641</v>
      </c>
      <c r="K286" s="279" t="s">
        <v>2525</v>
      </c>
      <c r="L286" s="279" t="s">
        <v>3043</v>
      </c>
      <c r="M286" s="279" t="s">
        <v>3043</v>
      </c>
      <c r="N286" s="279" t="s">
        <v>3530</v>
      </c>
    </row>
    <row r="287" spans="3:14" ht="28.5" x14ac:dyDescent="0.25">
      <c r="C287" s="279" t="s">
        <v>2886</v>
      </c>
      <c r="D287" s="279" t="s">
        <v>2583</v>
      </c>
      <c r="E287" s="279" t="s">
        <v>2584</v>
      </c>
      <c r="F287" s="279" t="s">
        <v>2525</v>
      </c>
      <c r="G287" s="279" t="s">
        <v>2525</v>
      </c>
      <c r="H287" s="285" t="s">
        <v>3560</v>
      </c>
      <c r="I287" s="279" t="s">
        <v>1464</v>
      </c>
      <c r="J287" s="312">
        <v>3652451</v>
      </c>
      <c r="K287" s="279" t="s">
        <v>2525</v>
      </c>
      <c r="L287" s="279" t="s">
        <v>3043</v>
      </c>
      <c r="M287" s="279" t="s">
        <v>3043</v>
      </c>
      <c r="N287" s="279" t="s">
        <v>3530</v>
      </c>
    </row>
    <row r="288" spans="3:14" x14ac:dyDescent="0.25">
      <c r="C288" s="279" t="s">
        <v>2773</v>
      </c>
      <c r="D288" s="279" t="s">
        <v>2583</v>
      </c>
      <c r="E288" s="279" t="s">
        <v>2584</v>
      </c>
      <c r="F288" s="279" t="s">
        <v>2525</v>
      </c>
      <c r="G288" s="279" t="s">
        <v>2525</v>
      </c>
      <c r="H288" s="285" t="s">
        <v>3586</v>
      </c>
      <c r="I288" s="279" t="s">
        <v>1464</v>
      </c>
      <c r="J288" s="312">
        <v>3637749</v>
      </c>
      <c r="K288" s="279" t="s">
        <v>2525</v>
      </c>
      <c r="L288" s="279" t="s">
        <v>3043</v>
      </c>
      <c r="M288" s="279" t="s">
        <v>3043</v>
      </c>
      <c r="N288" s="279" t="s">
        <v>3530</v>
      </c>
    </row>
    <row r="289" spans="3:14" x14ac:dyDescent="0.25">
      <c r="C289" s="279" t="s">
        <v>2715</v>
      </c>
      <c r="D289" s="279" t="s">
        <v>2617</v>
      </c>
      <c r="E289" s="279" t="s">
        <v>2612</v>
      </c>
      <c r="F289" s="279" t="s">
        <v>2525</v>
      </c>
      <c r="G289" s="279" t="s">
        <v>2525</v>
      </c>
      <c r="H289" s="285" t="s">
        <v>3043</v>
      </c>
      <c r="I289" s="279" t="s">
        <v>1464</v>
      </c>
      <c r="J289" s="312">
        <v>3597370</v>
      </c>
      <c r="K289" s="279" t="s">
        <v>2525</v>
      </c>
      <c r="L289" s="279" t="s">
        <v>3043</v>
      </c>
      <c r="M289" s="279" t="s">
        <v>3043</v>
      </c>
      <c r="N289" s="279" t="s">
        <v>3530</v>
      </c>
    </row>
    <row r="290" spans="3:14" x14ac:dyDescent="0.25">
      <c r="C290" s="279" t="s">
        <v>2844</v>
      </c>
      <c r="D290" s="279" t="s">
        <v>2556</v>
      </c>
      <c r="E290" s="279" t="s">
        <v>2586</v>
      </c>
      <c r="F290" s="279" t="s">
        <v>2525</v>
      </c>
      <c r="G290" s="279" t="s">
        <v>2525</v>
      </c>
      <c r="H290" s="285" t="s">
        <v>3584</v>
      </c>
      <c r="I290" s="279" t="s">
        <v>1464</v>
      </c>
      <c r="J290" s="312">
        <v>3590115</v>
      </c>
      <c r="K290" s="279" t="s">
        <v>2525</v>
      </c>
      <c r="L290" s="279" t="s">
        <v>3043</v>
      </c>
      <c r="M290" s="279" t="s">
        <v>3043</v>
      </c>
      <c r="N290" s="279" t="s">
        <v>3530</v>
      </c>
    </row>
    <row r="291" spans="3:14" x14ac:dyDescent="0.25">
      <c r="C291" s="279" t="s">
        <v>3138</v>
      </c>
      <c r="D291" s="279" t="s">
        <v>2583</v>
      </c>
      <c r="E291" s="279" t="s">
        <v>2584</v>
      </c>
      <c r="F291" s="279" t="s">
        <v>2525</v>
      </c>
      <c r="G291" s="279" t="s">
        <v>2525</v>
      </c>
      <c r="H291" s="285" t="s">
        <v>3571</v>
      </c>
      <c r="I291" s="279" t="s">
        <v>1464</v>
      </c>
      <c r="J291" s="312">
        <v>3578943</v>
      </c>
      <c r="K291" s="279" t="s">
        <v>2525</v>
      </c>
      <c r="L291" s="279" t="s">
        <v>3043</v>
      </c>
      <c r="M291" s="279" t="s">
        <v>3043</v>
      </c>
      <c r="N291" s="279" t="s">
        <v>3530</v>
      </c>
    </row>
    <row r="292" spans="3:14" x14ac:dyDescent="0.25">
      <c r="C292" s="279" t="s">
        <v>3133</v>
      </c>
      <c r="D292" s="279" t="s">
        <v>2617</v>
      </c>
      <c r="E292" s="279" t="s">
        <v>2612</v>
      </c>
      <c r="F292" s="279" t="s">
        <v>2525</v>
      </c>
      <c r="G292" s="279" t="s">
        <v>2525</v>
      </c>
      <c r="H292" s="285" t="s">
        <v>3583</v>
      </c>
      <c r="I292" s="279" t="s">
        <v>1464</v>
      </c>
      <c r="J292" s="312">
        <v>3530427</v>
      </c>
      <c r="K292" s="279" t="s">
        <v>2525</v>
      </c>
      <c r="L292" s="279" t="s">
        <v>3043</v>
      </c>
      <c r="M292" s="279" t="s">
        <v>3043</v>
      </c>
      <c r="N292" s="279" t="s">
        <v>3530</v>
      </c>
    </row>
    <row r="293" spans="3:14" ht="28.5" x14ac:dyDescent="0.25">
      <c r="C293" s="279" t="s">
        <v>2699</v>
      </c>
      <c r="D293" s="279" t="s">
        <v>2583</v>
      </c>
      <c r="E293" s="279" t="s">
        <v>2584</v>
      </c>
      <c r="F293" s="279" t="s">
        <v>2525</v>
      </c>
      <c r="G293" s="279" t="s">
        <v>2525</v>
      </c>
      <c r="H293" s="285" t="s">
        <v>3563</v>
      </c>
      <c r="I293" s="279" t="s">
        <v>1464</v>
      </c>
      <c r="J293" s="312">
        <v>3509047</v>
      </c>
      <c r="K293" s="279" t="s">
        <v>2525</v>
      </c>
      <c r="L293" s="279" t="s">
        <v>3043</v>
      </c>
      <c r="M293" s="279" t="s">
        <v>3043</v>
      </c>
      <c r="N293" s="279" t="s">
        <v>3530</v>
      </c>
    </row>
    <row r="294" spans="3:14" x14ac:dyDescent="0.25">
      <c r="C294" s="279" t="s">
        <v>2795</v>
      </c>
      <c r="D294" s="279" t="s">
        <v>2583</v>
      </c>
      <c r="E294" s="279" t="s">
        <v>2584</v>
      </c>
      <c r="F294" s="279" t="s">
        <v>2525</v>
      </c>
      <c r="G294" s="279" t="s">
        <v>2525</v>
      </c>
      <c r="H294" s="285" t="s">
        <v>3043</v>
      </c>
      <c r="I294" s="279" t="s">
        <v>1464</v>
      </c>
      <c r="J294" s="312">
        <v>3502145</v>
      </c>
      <c r="K294" s="279" t="s">
        <v>2525</v>
      </c>
      <c r="L294" s="279" t="s">
        <v>3043</v>
      </c>
      <c r="M294" s="279" t="s">
        <v>3043</v>
      </c>
      <c r="N294" s="279" t="s">
        <v>3530</v>
      </c>
    </row>
    <row r="295" spans="3:14" x14ac:dyDescent="0.25">
      <c r="C295" s="279" t="s">
        <v>2757</v>
      </c>
      <c r="D295" s="279" t="s">
        <v>2583</v>
      </c>
      <c r="E295" s="279" t="s">
        <v>2584</v>
      </c>
      <c r="F295" s="279" t="s">
        <v>2525</v>
      </c>
      <c r="G295" s="279" t="s">
        <v>2525</v>
      </c>
      <c r="H295" s="285" t="s">
        <v>3576</v>
      </c>
      <c r="I295" s="279" t="s">
        <v>1464</v>
      </c>
      <c r="J295" s="312">
        <v>3481359</v>
      </c>
      <c r="K295" s="279" t="s">
        <v>2525</v>
      </c>
      <c r="L295" s="279" t="s">
        <v>3043</v>
      </c>
      <c r="M295" s="279" t="s">
        <v>3043</v>
      </c>
      <c r="N295" s="279" t="s">
        <v>3530</v>
      </c>
    </row>
    <row r="296" spans="3:14" x14ac:dyDescent="0.25">
      <c r="C296" s="279" t="s">
        <v>3150</v>
      </c>
      <c r="D296" s="279" t="s">
        <v>2593</v>
      </c>
      <c r="E296" s="279" t="s">
        <v>2604</v>
      </c>
      <c r="F296" s="279" t="s">
        <v>2525</v>
      </c>
      <c r="G296" s="279" t="s">
        <v>2525</v>
      </c>
      <c r="H296" s="285" t="s">
        <v>3585</v>
      </c>
      <c r="I296" s="279" t="s">
        <v>1464</v>
      </c>
      <c r="J296" s="312">
        <v>3408701</v>
      </c>
      <c r="K296" s="279" t="s">
        <v>2525</v>
      </c>
      <c r="L296" s="279" t="s">
        <v>3043</v>
      </c>
      <c r="M296" s="279" t="s">
        <v>3043</v>
      </c>
      <c r="N296" s="279" t="s">
        <v>3530</v>
      </c>
    </row>
    <row r="297" spans="3:14" x14ac:dyDescent="0.25">
      <c r="C297" s="279" t="s">
        <v>3148</v>
      </c>
      <c r="D297" s="279" t="s">
        <v>2563</v>
      </c>
      <c r="E297" s="279" t="s">
        <v>2564</v>
      </c>
      <c r="F297" s="279" t="s">
        <v>2525</v>
      </c>
      <c r="G297" s="279" t="s">
        <v>2525</v>
      </c>
      <c r="H297" s="285" t="s">
        <v>3043</v>
      </c>
      <c r="I297" s="279" t="s">
        <v>1464</v>
      </c>
      <c r="J297" s="312">
        <v>3403575</v>
      </c>
      <c r="K297" s="279" t="s">
        <v>2525</v>
      </c>
      <c r="L297" s="279" t="s">
        <v>3043</v>
      </c>
      <c r="M297" s="279" t="s">
        <v>3043</v>
      </c>
      <c r="N297" s="279" t="s">
        <v>3530</v>
      </c>
    </row>
    <row r="298" spans="3:14" x14ac:dyDescent="0.25">
      <c r="C298" s="279" t="s">
        <v>3138</v>
      </c>
      <c r="D298" s="279" t="s">
        <v>2556</v>
      </c>
      <c r="E298" s="279" t="s">
        <v>2589</v>
      </c>
      <c r="F298" s="279" t="s">
        <v>2525</v>
      </c>
      <c r="G298" s="279" t="s">
        <v>2525</v>
      </c>
      <c r="H298" s="285" t="s">
        <v>3571</v>
      </c>
      <c r="I298" s="279" t="s">
        <v>1464</v>
      </c>
      <c r="J298" s="312">
        <v>3401016</v>
      </c>
      <c r="K298" s="279" t="s">
        <v>2525</v>
      </c>
      <c r="L298" s="279" t="s">
        <v>3043</v>
      </c>
      <c r="M298" s="279" t="s">
        <v>3043</v>
      </c>
      <c r="N298" s="279" t="s">
        <v>3530</v>
      </c>
    </row>
    <row r="299" spans="3:14" ht="28.5" x14ac:dyDescent="0.25">
      <c r="C299" s="279" t="s">
        <v>3145</v>
      </c>
      <c r="D299" s="279" t="s">
        <v>2556</v>
      </c>
      <c r="E299" s="279" t="s">
        <v>2589</v>
      </c>
      <c r="F299" s="279" t="s">
        <v>2525</v>
      </c>
      <c r="G299" s="279" t="s">
        <v>2525</v>
      </c>
      <c r="H299" s="285" t="s">
        <v>3566</v>
      </c>
      <c r="I299" s="279" t="s">
        <v>1464</v>
      </c>
      <c r="J299" s="312">
        <v>3400284</v>
      </c>
      <c r="K299" s="279" t="s">
        <v>2525</v>
      </c>
      <c r="L299" s="279" t="s">
        <v>3043</v>
      </c>
      <c r="M299" s="279" t="s">
        <v>3043</v>
      </c>
      <c r="N299" s="279" t="s">
        <v>3530</v>
      </c>
    </row>
    <row r="300" spans="3:14" ht="28.5" x14ac:dyDescent="0.25">
      <c r="C300" s="279" t="s">
        <v>2943</v>
      </c>
      <c r="D300" s="279" t="s">
        <v>2583</v>
      </c>
      <c r="E300" s="279" t="s">
        <v>2584</v>
      </c>
      <c r="F300" s="279" t="s">
        <v>2525</v>
      </c>
      <c r="G300" s="279" t="s">
        <v>2525</v>
      </c>
      <c r="H300" s="285" t="s">
        <v>3562</v>
      </c>
      <c r="I300" s="279" t="s">
        <v>1464</v>
      </c>
      <c r="J300" s="312">
        <v>3385874</v>
      </c>
      <c r="K300" s="279" t="s">
        <v>2525</v>
      </c>
      <c r="L300" s="279" t="s">
        <v>3043</v>
      </c>
      <c r="M300" s="279" t="s">
        <v>3043</v>
      </c>
      <c r="N300" s="279" t="s">
        <v>3530</v>
      </c>
    </row>
    <row r="301" spans="3:14" ht="28.5" x14ac:dyDescent="0.25">
      <c r="C301" s="279" t="s">
        <v>3125</v>
      </c>
      <c r="D301" s="279" t="s">
        <v>2558</v>
      </c>
      <c r="E301" s="279" t="s">
        <v>2559</v>
      </c>
      <c r="F301" s="279" t="s">
        <v>2525</v>
      </c>
      <c r="G301" s="279" t="s">
        <v>2525</v>
      </c>
      <c r="H301" s="285" t="s">
        <v>3555</v>
      </c>
      <c r="I301" s="279" t="s">
        <v>1464</v>
      </c>
      <c r="J301" s="312">
        <v>3384277</v>
      </c>
      <c r="K301" s="279" t="s">
        <v>2525</v>
      </c>
      <c r="L301" s="279" t="s">
        <v>3043</v>
      </c>
      <c r="M301" s="279" t="s">
        <v>3043</v>
      </c>
      <c r="N301" s="279" t="s">
        <v>3530</v>
      </c>
    </row>
    <row r="302" spans="3:14" ht="28.5" x14ac:dyDescent="0.25">
      <c r="C302" s="279" t="s">
        <v>3139</v>
      </c>
      <c r="D302" s="279" t="s">
        <v>2617</v>
      </c>
      <c r="E302" s="279" t="s">
        <v>2621</v>
      </c>
      <c r="F302" s="279" t="s">
        <v>2525</v>
      </c>
      <c r="G302" s="279" t="s">
        <v>2525</v>
      </c>
      <c r="H302" s="285" t="s">
        <v>3565</v>
      </c>
      <c r="I302" s="279" t="s">
        <v>1464</v>
      </c>
      <c r="J302" s="312">
        <v>3382250</v>
      </c>
      <c r="K302" s="279" t="s">
        <v>2525</v>
      </c>
      <c r="L302" s="279" t="s">
        <v>3043</v>
      </c>
      <c r="M302" s="279" t="s">
        <v>3043</v>
      </c>
      <c r="N302" s="279" t="s">
        <v>3530</v>
      </c>
    </row>
    <row r="303" spans="3:14" x14ac:dyDescent="0.25">
      <c r="C303" s="279" t="s">
        <v>2779</v>
      </c>
      <c r="D303" s="279" t="s">
        <v>2556</v>
      </c>
      <c r="E303" s="279" t="s">
        <v>2590</v>
      </c>
      <c r="F303" s="279" t="s">
        <v>2525</v>
      </c>
      <c r="G303" s="279" t="s">
        <v>2525</v>
      </c>
      <c r="H303" s="285" t="s">
        <v>3573</v>
      </c>
      <c r="I303" s="279" t="s">
        <v>1464</v>
      </c>
      <c r="J303" s="312">
        <v>3366489</v>
      </c>
      <c r="K303" s="279" t="s">
        <v>2525</v>
      </c>
      <c r="L303" s="279" t="s">
        <v>3043</v>
      </c>
      <c r="M303" s="279" t="s">
        <v>3043</v>
      </c>
      <c r="N303" s="279" t="s">
        <v>3530</v>
      </c>
    </row>
    <row r="304" spans="3:14" x14ac:dyDescent="0.25">
      <c r="C304" s="279" t="s">
        <v>3000</v>
      </c>
      <c r="D304" s="279" t="s">
        <v>2556</v>
      </c>
      <c r="E304" s="279" t="s">
        <v>2589</v>
      </c>
      <c r="F304" s="279" t="s">
        <v>2525</v>
      </c>
      <c r="G304" s="279" t="s">
        <v>2525</v>
      </c>
      <c r="H304" s="285" t="s">
        <v>3570</v>
      </c>
      <c r="I304" s="279" t="s">
        <v>1464</v>
      </c>
      <c r="J304" s="312">
        <v>3310239</v>
      </c>
      <c r="K304" s="279" t="s">
        <v>2525</v>
      </c>
      <c r="L304" s="279" t="s">
        <v>3043</v>
      </c>
      <c r="M304" s="279" t="s">
        <v>3043</v>
      </c>
      <c r="N304" s="279" t="s">
        <v>3530</v>
      </c>
    </row>
    <row r="305" spans="3:14" x14ac:dyDescent="0.25">
      <c r="C305" s="279" t="s">
        <v>3124</v>
      </c>
      <c r="D305" s="279" t="s">
        <v>2566</v>
      </c>
      <c r="E305" s="279" t="s">
        <v>3511</v>
      </c>
      <c r="F305" s="279" t="s">
        <v>2525</v>
      </c>
      <c r="G305" s="279" t="s">
        <v>2525</v>
      </c>
      <c r="H305" s="285" t="s">
        <v>3043</v>
      </c>
      <c r="I305" s="279" t="s">
        <v>1464</v>
      </c>
      <c r="J305" s="312">
        <v>3298224</v>
      </c>
      <c r="K305" s="279" t="s">
        <v>2525</v>
      </c>
      <c r="L305" s="279" t="s">
        <v>3043</v>
      </c>
      <c r="M305" s="279" t="s">
        <v>3043</v>
      </c>
      <c r="N305" s="279" t="s">
        <v>3530</v>
      </c>
    </row>
    <row r="306" spans="3:14" ht="28.5" x14ac:dyDescent="0.25">
      <c r="C306" s="279" t="s">
        <v>3130</v>
      </c>
      <c r="D306" s="279" t="s">
        <v>2556</v>
      </c>
      <c r="E306" s="279" t="s">
        <v>2591</v>
      </c>
      <c r="F306" s="279" t="s">
        <v>2525</v>
      </c>
      <c r="G306" s="279" t="s">
        <v>2525</v>
      </c>
      <c r="H306" s="285" t="s">
        <v>3568</v>
      </c>
      <c r="I306" s="279" t="s">
        <v>1464</v>
      </c>
      <c r="J306" s="312">
        <v>3291816</v>
      </c>
      <c r="K306" s="279" t="s">
        <v>2525</v>
      </c>
      <c r="L306" s="279" t="s">
        <v>3043</v>
      </c>
      <c r="M306" s="279" t="s">
        <v>3043</v>
      </c>
      <c r="N306" s="279" t="s">
        <v>3530</v>
      </c>
    </row>
    <row r="307" spans="3:14" x14ac:dyDescent="0.25">
      <c r="C307" s="279" t="s">
        <v>2779</v>
      </c>
      <c r="D307" s="279" t="s">
        <v>2556</v>
      </c>
      <c r="E307" s="279" t="s">
        <v>2591</v>
      </c>
      <c r="F307" s="279" t="s">
        <v>2525</v>
      </c>
      <c r="G307" s="279" t="s">
        <v>2525</v>
      </c>
      <c r="H307" s="285" t="s">
        <v>3573</v>
      </c>
      <c r="I307" s="279" t="s">
        <v>1464</v>
      </c>
      <c r="J307" s="312">
        <v>3258202</v>
      </c>
      <c r="K307" s="279" t="s">
        <v>2525</v>
      </c>
      <c r="L307" s="279" t="s">
        <v>3043</v>
      </c>
      <c r="M307" s="279" t="s">
        <v>3043</v>
      </c>
      <c r="N307" s="279" t="s">
        <v>3530</v>
      </c>
    </row>
    <row r="308" spans="3:14" x14ac:dyDescent="0.25">
      <c r="C308" s="279" t="s">
        <v>3143</v>
      </c>
      <c r="D308" s="279" t="s">
        <v>2556</v>
      </c>
      <c r="E308" s="279" t="s">
        <v>2589</v>
      </c>
      <c r="F308" s="279" t="s">
        <v>2525</v>
      </c>
      <c r="G308" s="279" t="s">
        <v>2525</v>
      </c>
      <c r="H308" s="285" t="s">
        <v>3043</v>
      </c>
      <c r="I308" s="279" t="s">
        <v>1464</v>
      </c>
      <c r="J308" s="312">
        <v>3253036</v>
      </c>
      <c r="K308" s="279" t="s">
        <v>2525</v>
      </c>
      <c r="L308" s="279" t="s">
        <v>3043</v>
      </c>
      <c r="M308" s="279" t="s">
        <v>3043</v>
      </c>
      <c r="N308" s="279" t="s">
        <v>3530</v>
      </c>
    </row>
    <row r="309" spans="3:14" ht="42.75" x14ac:dyDescent="0.25">
      <c r="C309" s="279" t="s">
        <v>3126</v>
      </c>
      <c r="D309" s="279" t="s">
        <v>2558</v>
      </c>
      <c r="E309" s="279" t="s">
        <v>3512</v>
      </c>
      <c r="F309" s="279" t="s">
        <v>2525</v>
      </c>
      <c r="G309" s="279" t="s">
        <v>2525</v>
      </c>
      <c r="H309" s="285" t="s">
        <v>3557</v>
      </c>
      <c r="I309" s="279" t="s">
        <v>1464</v>
      </c>
      <c r="J309" s="312">
        <v>3242728</v>
      </c>
      <c r="K309" s="279" t="s">
        <v>2525</v>
      </c>
      <c r="L309" s="279" t="s">
        <v>3043</v>
      </c>
      <c r="M309" s="279" t="s">
        <v>3043</v>
      </c>
      <c r="N309" s="279" t="s">
        <v>3530</v>
      </c>
    </row>
    <row r="310" spans="3:14" ht="28.5" x14ac:dyDescent="0.25">
      <c r="C310" s="279" t="s">
        <v>2707</v>
      </c>
      <c r="D310" s="279" t="s">
        <v>2583</v>
      </c>
      <c r="E310" s="279" t="s">
        <v>2584</v>
      </c>
      <c r="F310" s="279" t="s">
        <v>2525</v>
      </c>
      <c r="G310" s="279" t="s">
        <v>2525</v>
      </c>
      <c r="H310" s="285" t="s">
        <v>3561</v>
      </c>
      <c r="I310" s="279" t="s">
        <v>1464</v>
      </c>
      <c r="J310" s="312">
        <v>3225017</v>
      </c>
      <c r="K310" s="279" t="s">
        <v>2525</v>
      </c>
      <c r="L310" s="279" t="s">
        <v>3043</v>
      </c>
      <c r="M310" s="279" t="s">
        <v>3043</v>
      </c>
      <c r="N310" s="279" t="s">
        <v>3530</v>
      </c>
    </row>
    <row r="311" spans="3:14" ht="28.5" x14ac:dyDescent="0.25">
      <c r="C311" s="279" t="s">
        <v>3129</v>
      </c>
      <c r="D311" s="279" t="s">
        <v>2556</v>
      </c>
      <c r="E311" s="279" t="s">
        <v>2590</v>
      </c>
      <c r="F311" s="279" t="s">
        <v>2525</v>
      </c>
      <c r="G311" s="279" t="s">
        <v>2525</v>
      </c>
      <c r="H311" s="285" t="s">
        <v>3558</v>
      </c>
      <c r="I311" s="279" t="s">
        <v>1464</v>
      </c>
      <c r="J311" s="312">
        <v>3222822</v>
      </c>
      <c r="K311" s="279" t="s">
        <v>2525</v>
      </c>
      <c r="L311" s="279" t="s">
        <v>3043</v>
      </c>
      <c r="M311" s="279" t="s">
        <v>3043</v>
      </c>
      <c r="N311" s="279" t="s">
        <v>3530</v>
      </c>
    </row>
    <row r="312" spans="3:14" x14ac:dyDescent="0.25">
      <c r="C312" s="279" t="s">
        <v>2715</v>
      </c>
      <c r="D312" s="279" t="s">
        <v>2576</v>
      </c>
      <c r="E312" s="279" t="s">
        <v>2567</v>
      </c>
      <c r="F312" s="279" t="s">
        <v>2525</v>
      </c>
      <c r="G312" s="279" t="s">
        <v>2525</v>
      </c>
      <c r="H312" s="285" t="s">
        <v>3043</v>
      </c>
      <c r="I312" s="279" t="s">
        <v>1464</v>
      </c>
      <c r="J312" s="312">
        <v>3190458</v>
      </c>
      <c r="K312" s="279" t="s">
        <v>2525</v>
      </c>
      <c r="L312" s="279" t="s">
        <v>3043</v>
      </c>
      <c r="M312" s="279" t="s">
        <v>3043</v>
      </c>
      <c r="N312" s="279" t="s">
        <v>3530</v>
      </c>
    </row>
    <row r="313" spans="3:14" x14ac:dyDescent="0.25">
      <c r="C313" s="279" t="s">
        <v>2779</v>
      </c>
      <c r="D313" s="279" t="s">
        <v>2593</v>
      </c>
      <c r="E313" s="279" t="s">
        <v>2604</v>
      </c>
      <c r="F313" s="279" t="s">
        <v>2525</v>
      </c>
      <c r="G313" s="279" t="s">
        <v>2525</v>
      </c>
      <c r="H313" s="285" t="s">
        <v>3573</v>
      </c>
      <c r="I313" s="279" t="s">
        <v>1464</v>
      </c>
      <c r="J313" s="312">
        <v>3160529</v>
      </c>
      <c r="K313" s="279" t="s">
        <v>2525</v>
      </c>
      <c r="L313" s="279" t="s">
        <v>3043</v>
      </c>
      <c r="M313" s="279" t="s">
        <v>3043</v>
      </c>
      <c r="N313" s="279" t="s">
        <v>3530</v>
      </c>
    </row>
    <row r="314" spans="3:14" x14ac:dyDescent="0.25">
      <c r="C314" s="279" t="s">
        <v>3137</v>
      </c>
      <c r="D314" s="279" t="s">
        <v>2583</v>
      </c>
      <c r="E314" s="279" t="s">
        <v>2584</v>
      </c>
      <c r="F314" s="279" t="s">
        <v>2525</v>
      </c>
      <c r="G314" s="279" t="s">
        <v>2525</v>
      </c>
      <c r="H314" s="285" t="s">
        <v>3582</v>
      </c>
      <c r="I314" s="279" t="s">
        <v>1464</v>
      </c>
      <c r="J314" s="312">
        <v>3120838</v>
      </c>
      <c r="K314" s="279" t="s">
        <v>2525</v>
      </c>
      <c r="L314" s="279" t="s">
        <v>3043</v>
      </c>
      <c r="M314" s="279" t="s">
        <v>3043</v>
      </c>
      <c r="N314" s="279" t="s">
        <v>3530</v>
      </c>
    </row>
    <row r="315" spans="3:14" x14ac:dyDescent="0.25">
      <c r="C315" s="279" t="s">
        <v>3136</v>
      </c>
      <c r="D315" s="279" t="s">
        <v>2583</v>
      </c>
      <c r="E315" s="279" t="s">
        <v>2584</v>
      </c>
      <c r="F315" s="279" t="s">
        <v>2525</v>
      </c>
      <c r="G315" s="279" t="s">
        <v>2525</v>
      </c>
      <c r="H315" s="285" t="s">
        <v>3043</v>
      </c>
      <c r="I315" s="279" t="s">
        <v>1464</v>
      </c>
      <c r="J315" s="312">
        <v>3104004</v>
      </c>
      <c r="K315" s="279" t="s">
        <v>2525</v>
      </c>
      <c r="L315" s="279" t="s">
        <v>3043</v>
      </c>
      <c r="M315" s="279" t="s">
        <v>3043</v>
      </c>
      <c r="N315" s="279" t="s">
        <v>3530</v>
      </c>
    </row>
    <row r="316" spans="3:14" x14ac:dyDescent="0.25">
      <c r="C316" s="279" t="s">
        <v>3146</v>
      </c>
      <c r="D316" s="279" t="s">
        <v>2593</v>
      </c>
      <c r="E316" s="279" t="s">
        <v>2597</v>
      </c>
      <c r="F316" s="279" t="s">
        <v>2525</v>
      </c>
      <c r="G316" s="279" t="s">
        <v>2525</v>
      </c>
      <c r="H316" s="285" t="s">
        <v>3043</v>
      </c>
      <c r="I316" s="279" t="s">
        <v>1464</v>
      </c>
      <c r="J316" s="312">
        <v>3093571</v>
      </c>
      <c r="K316" s="279" t="s">
        <v>2525</v>
      </c>
      <c r="L316" s="279" t="s">
        <v>3043</v>
      </c>
      <c r="M316" s="279" t="s">
        <v>3043</v>
      </c>
      <c r="N316" s="279" t="s">
        <v>3530</v>
      </c>
    </row>
    <row r="317" spans="3:14" ht="28.5" x14ac:dyDescent="0.25">
      <c r="C317" s="279" t="s">
        <v>3145</v>
      </c>
      <c r="D317" s="279" t="s">
        <v>2593</v>
      </c>
      <c r="E317" s="279" t="s">
        <v>2604</v>
      </c>
      <c r="F317" s="279" t="s">
        <v>2525</v>
      </c>
      <c r="G317" s="279" t="s">
        <v>2525</v>
      </c>
      <c r="H317" s="285" t="s">
        <v>3566</v>
      </c>
      <c r="I317" s="279" t="s">
        <v>1464</v>
      </c>
      <c r="J317" s="312">
        <v>3086208</v>
      </c>
      <c r="K317" s="279" t="s">
        <v>2525</v>
      </c>
      <c r="L317" s="279" t="s">
        <v>3043</v>
      </c>
      <c r="M317" s="279" t="s">
        <v>3043</v>
      </c>
      <c r="N317" s="279" t="s">
        <v>3530</v>
      </c>
    </row>
    <row r="318" spans="3:14" ht="28.5" x14ac:dyDescent="0.25">
      <c r="C318" s="279" t="s">
        <v>3129</v>
      </c>
      <c r="D318" s="279" t="s">
        <v>2593</v>
      </c>
      <c r="E318" s="279" t="s">
        <v>2599</v>
      </c>
      <c r="F318" s="279" t="s">
        <v>2525</v>
      </c>
      <c r="G318" s="279" t="s">
        <v>2525</v>
      </c>
      <c r="H318" s="285" t="s">
        <v>3558</v>
      </c>
      <c r="I318" s="279" t="s">
        <v>1464</v>
      </c>
      <c r="J318" s="312">
        <v>3077697</v>
      </c>
      <c r="K318" s="279" t="s">
        <v>2525</v>
      </c>
      <c r="L318" s="279" t="s">
        <v>3043</v>
      </c>
      <c r="M318" s="279" t="s">
        <v>3043</v>
      </c>
      <c r="N318" s="279" t="s">
        <v>3530</v>
      </c>
    </row>
    <row r="319" spans="3:14" x14ac:dyDescent="0.25">
      <c r="C319" s="279" t="s">
        <v>3140</v>
      </c>
      <c r="D319" s="279" t="s">
        <v>2623</v>
      </c>
      <c r="E319" s="279" t="s">
        <v>2612</v>
      </c>
      <c r="F319" s="279" t="s">
        <v>2525</v>
      </c>
      <c r="G319" s="279" t="s">
        <v>2525</v>
      </c>
      <c r="H319" s="285" t="s">
        <v>3580</v>
      </c>
      <c r="I319" s="279" t="s">
        <v>1464</v>
      </c>
      <c r="J319" s="312">
        <v>3074823</v>
      </c>
      <c r="K319" s="279" t="s">
        <v>2525</v>
      </c>
      <c r="L319" s="279" t="s">
        <v>3043</v>
      </c>
      <c r="M319" s="279" t="s">
        <v>3043</v>
      </c>
      <c r="N319" s="279" t="s">
        <v>3530</v>
      </c>
    </row>
    <row r="320" spans="3:14" ht="28.5" x14ac:dyDescent="0.25">
      <c r="C320" s="279" t="s">
        <v>3127</v>
      </c>
      <c r="D320" s="279" t="s">
        <v>2623</v>
      </c>
      <c r="E320" s="279" t="s">
        <v>2621</v>
      </c>
      <c r="F320" s="279" t="s">
        <v>2525</v>
      </c>
      <c r="G320" s="279" t="s">
        <v>2525</v>
      </c>
      <c r="H320" s="285" t="s">
        <v>3556</v>
      </c>
      <c r="I320" s="279" t="s">
        <v>1464</v>
      </c>
      <c r="J320" s="312">
        <v>3059307</v>
      </c>
      <c r="K320" s="279" t="s">
        <v>2525</v>
      </c>
      <c r="L320" s="279" t="s">
        <v>3043</v>
      </c>
      <c r="M320" s="279" t="s">
        <v>3043</v>
      </c>
      <c r="N320" s="279" t="s">
        <v>3530</v>
      </c>
    </row>
    <row r="321" spans="3:14" ht="42.75" x14ac:dyDescent="0.25">
      <c r="C321" s="279" t="s">
        <v>3531</v>
      </c>
      <c r="D321" s="279" t="s">
        <v>2593</v>
      </c>
      <c r="E321" s="279" t="s">
        <v>2608</v>
      </c>
      <c r="F321" s="279" t="s">
        <v>1468</v>
      </c>
      <c r="G321" s="279" t="s">
        <v>1468</v>
      </c>
      <c r="H321" s="285" t="s">
        <v>3553</v>
      </c>
      <c r="I321" s="279" t="s">
        <v>1464</v>
      </c>
      <c r="J321" s="312">
        <v>3048262</v>
      </c>
      <c r="K321" s="279" t="s">
        <v>2525</v>
      </c>
      <c r="L321" s="279" t="s">
        <v>3043</v>
      </c>
      <c r="M321" s="279" t="s">
        <v>3043</v>
      </c>
      <c r="N321" s="279" t="s">
        <v>3530</v>
      </c>
    </row>
    <row r="322" spans="3:14" x14ac:dyDescent="0.25">
      <c r="C322" s="279" t="s">
        <v>3144</v>
      </c>
      <c r="D322" s="279" t="s">
        <v>2556</v>
      </c>
      <c r="E322" s="279" t="s">
        <v>2589</v>
      </c>
      <c r="F322" s="279" t="s">
        <v>2525</v>
      </c>
      <c r="G322" s="279" t="s">
        <v>2525</v>
      </c>
      <c r="H322" s="285" t="s">
        <v>3581</v>
      </c>
      <c r="I322" s="279" t="s">
        <v>1464</v>
      </c>
      <c r="J322" s="312">
        <v>3005742</v>
      </c>
      <c r="K322" s="279" t="s">
        <v>2525</v>
      </c>
      <c r="L322" s="279" t="s">
        <v>3043</v>
      </c>
      <c r="M322" s="279" t="s">
        <v>3043</v>
      </c>
      <c r="N322" s="279" t="s">
        <v>3530</v>
      </c>
    </row>
    <row r="323" spans="3:14" x14ac:dyDescent="0.25">
      <c r="C323" s="279" t="s">
        <v>2795</v>
      </c>
      <c r="D323" s="279" t="s">
        <v>2626</v>
      </c>
      <c r="E323" s="279" t="s">
        <v>2628</v>
      </c>
      <c r="F323" s="279" t="s">
        <v>2525</v>
      </c>
      <c r="G323" s="279" t="s">
        <v>2525</v>
      </c>
      <c r="H323" s="285" t="s">
        <v>3043</v>
      </c>
      <c r="I323" s="279" t="s">
        <v>1464</v>
      </c>
      <c r="J323" s="312">
        <v>2999980</v>
      </c>
      <c r="K323" s="279" t="s">
        <v>2525</v>
      </c>
      <c r="L323" s="279" t="s">
        <v>3043</v>
      </c>
      <c r="M323" s="279" t="s">
        <v>3043</v>
      </c>
      <c r="N323" s="279" t="s">
        <v>3530</v>
      </c>
    </row>
    <row r="324" spans="3:14" x14ac:dyDescent="0.25">
      <c r="C324" s="279" t="s">
        <v>3160</v>
      </c>
      <c r="D324" s="279" t="s">
        <v>2583</v>
      </c>
      <c r="E324" s="279" t="s">
        <v>2585</v>
      </c>
      <c r="F324" s="279" t="s">
        <v>2525</v>
      </c>
      <c r="G324" s="279" t="s">
        <v>2525</v>
      </c>
      <c r="H324" s="285" t="s">
        <v>3043</v>
      </c>
      <c r="I324" s="279" t="s">
        <v>1464</v>
      </c>
      <c r="J324" s="312">
        <v>2990256</v>
      </c>
      <c r="K324" s="279" t="s">
        <v>2525</v>
      </c>
      <c r="L324" s="279" t="s">
        <v>3043</v>
      </c>
      <c r="M324" s="279" t="s">
        <v>3043</v>
      </c>
      <c r="N324" s="279" t="s">
        <v>3530</v>
      </c>
    </row>
    <row r="325" spans="3:14" x14ac:dyDescent="0.25">
      <c r="C325" s="279" t="s">
        <v>2825</v>
      </c>
      <c r="D325" s="279" t="s">
        <v>2624</v>
      </c>
      <c r="E325" s="279" t="s">
        <v>2625</v>
      </c>
      <c r="F325" s="279" t="s">
        <v>2525</v>
      </c>
      <c r="G325" s="279" t="s">
        <v>2525</v>
      </c>
      <c r="H325" s="285" t="s">
        <v>3578</v>
      </c>
      <c r="I325" s="279" t="s">
        <v>1464</v>
      </c>
      <c r="J325" s="312">
        <v>2989549</v>
      </c>
      <c r="K325" s="279" t="s">
        <v>2525</v>
      </c>
      <c r="L325" s="279" t="s">
        <v>3043</v>
      </c>
      <c r="M325" s="279" t="s">
        <v>3043</v>
      </c>
      <c r="N325" s="279" t="s">
        <v>3530</v>
      </c>
    </row>
    <row r="326" spans="3:14" ht="28.5" x14ac:dyDescent="0.25">
      <c r="C326" s="279" t="s">
        <v>3125</v>
      </c>
      <c r="D326" s="279" t="s">
        <v>2556</v>
      </c>
      <c r="E326" s="279" t="s">
        <v>2587</v>
      </c>
      <c r="F326" s="279" t="s">
        <v>2525</v>
      </c>
      <c r="G326" s="279" t="s">
        <v>2525</v>
      </c>
      <c r="H326" s="285" t="s">
        <v>3555</v>
      </c>
      <c r="I326" s="279" t="s">
        <v>1464</v>
      </c>
      <c r="J326" s="312">
        <v>2958796</v>
      </c>
      <c r="K326" s="279" t="s">
        <v>2525</v>
      </c>
      <c r="L326" s="279" t="s">
        <v>3043</v>
      </c>
      <c r="M326" s="279" t="s">
        <v>3043</v>
      </c>
      <c r="N326" s="279" t="s">
        <v>3530</v>
      </c>
    </row>
    <row r="327" spans="3:14" x14ac:dyDescent="0.25">
      <c r="C327" s="279" t="s">
        <v>3124</v>
      </c>
      <c r="D327" s="279" t="s">
        <v>2558</v>
      </c>
      <c r="E327" s="279" t="s">
        <v>2559</v>
      </c>
      <c r="F327" s="279" t="s">
        <v>2525</v>
      </c>
      <c r="G327" s="279" t="s">
        <v>2525</v>
      </c>
      <c r="H327" s="285" t="s">
        <v>3043</v>
      </c>
      <c r="I327" s="279" t="s">
        <v>1464</v>
      </c>
      <c r="J327" s="312">
        <v>2943309</v>
      </c>
      <c r="K327" s="279" t="s">
        <v>2525</v>
      </c>
      <c r="L327" s="279" t="s">
        <v>3043</v>
      </c>
      <c r="M327" s="279" t="s">
        <v>3043</v>
      </c>
      <c r="N327" s="279" t="s">
        <v>3530</v>
      </c>
    </row>
    <row r="328" spans="3:14" x14ac:dyDescent="0.25">
      <c r="C328" s="279" t="s">
        <v>3000</v>
      </c>
      <c r="D328" s="279" t="s">
        <v>2556</v>
      </c>
      <c r="E328" s="279" t="s">
        <v>2586</v>
      </c>
      <c r="F328" s="279" t="s">
        <v>2525</v>
      </c>
      <c r="G328" s="279" t="s">
        <v>2525</v>
      </c>
      <c r="H328" s="285" t="s">
        <v>3570</v>
      </c>
      <c r="I328" s="279" t="s">
        <v>1464</v>
      </c>
      <c r="J328" s="312">
        <v>2928396</v>
      </c>
      <c r="K328" s="279" t="s">
        <v>2525</v>
      </c>
      <c r="L328" s="279" t="s">
        <v>3043</v>
      </c>
      <c r="M328" s="279" t="s">
        <v>3043</v>
      </c>
      <c r="N328" s="279" t="s">
        <v>3530</v>
      </c>
    </row>
    <row r="329" spans="3:14" ht="28.5" x14ac:dyDescent="0.25">
      <c r="C329" s="279" t="s">
        <v>3139</v>
      </c>
      <c r="D329" s="279" t="s">
        <v>2593</v>
      </c>
      <c r="E329" s="279" t="s">
        <v>2604</v>
      </c>
      <c r="F329" s="279" t="s">
        <v>2525</v>
      </c>
      <c r="G329" s="279" t="s">
        <v>2525</v>
      </c>
      <c r="H329" s="285" t="s">
        <v>3565</v>
      </c>
      <c r="I329" s="279" t="s">
        <v>1464</v>
      </c>
      <c r="J329" s="312">
        <v>2917284</v>
      </c>
      <c r="K329" s="279" t="s">
        <v>2525</v>
      </c>
      <c r="L329" s="279" t="s">
        <v>3043</v>
      </c>
      <c r="M329" s="279" t="s">
        <v>3043</v>
      </c>
      <c r="N329" s="279" t="s">
        <v>3530</v>
      </c>
    </row>
    <row r="330" spans="3:14" ht="28.5" x14ac:dyDescent="0.25">
      <c r="C330" s="279" t="s">
        <v>3129</v>
      </c>
      <c r="D330" s="279" t="s">
        <v>3523</v>
      </c>
      <c r="E330" s="279" t="s">
        <v>2614</v>
      </c>
      <c r="F330" s="279" t="s">
        <v>2525</v>
      </c>
      <c r="G330" s="279" t="s">
        <v>2525</v>
      </c>
      <c r="H330" s="285" t="s">
        <v>3558</v>
      </c>
      <c r="I330" s="279" t="s">
        <v>1464</v>
      </c>
      <c r="J330" s="312">
        <v>2904223</v>
      </c>
      <c r="K330" s="279" t="s">
        <v>2525</v>
      </c>
      <c r="L330" s="279" t="s">
        <v>3043</v>
      </c>
      <c r="M330" s="279" t="s">
        <v>3043</v>
      </c>
      <c r="N330" s="279" t="s">
        <v>3530</v>
      </c>
    </row>
    <row r="331" spans="3:14" x14ac:dyDescent="0.25">
      <c r="C331" s="279" t="s">
        <v>3136</v>
      </c>
      <c r="D331" s="279" t="s">
        <v>2556</v>
      </c>
      <c r="E331" s="279" t="s">
        <v>2586</v>
      </c>
      <c r="F331" s="279" t="s">
        <v>2525</v>
      </c>
      <c r="G331" s="279" t="s">
        <v>2525</v>
      </c>
      <c r="H331" s="285" t="s">
        <v>3043</v>
      </c>
      <c r="I331" s="279" t="s">
        <v>1464</v>
      </c>
      <c r="J331" s="312">
        <v>2897167</v>
      </c>
      <c r="K331" s="279" t="s">
        <v>2525</v>
      </c>
      <c r="L331" s="279" t="s">
        <v>3043</v>
      </c>
      <c r="M331" s="279" t="s">
        <v>3043</v>
      </c>
      <c r="N331" s="279" t="s">
        <v>3530</v>
      </c>
    </row>
    <row r="332" spans="3:14" ht="28.5" x14ac:dyDescent="0.25">
      <c r="C332" s="279" t="s">
        <v>2707</v>
      </c>
      <c r="D332" s="279" t="s">
        <v>2593</v>
      </c>
      <c r="E332" s="279" t="s">
        <v>2599</v>
      </c>
      <c r="F332" s="279" t="s">
        <v>2525</v>
      </c>
      <c r="G332" s="279" t="s">
        <v>2525</v>
      </c>
      <c r="H332" s="285" t="s">
        <v>3561</v>
      </c>
      <c r="I332" s="279" t="s">
        <v>1464</v>
      </c>
      <c r="J332" s="312">
        <v>2894299</v>
      </c>
      <c r="K332" s="279" t="s">
        <v>2525</v>
      </c>
      <c r="L332" s="279" t="s">
        <v>3043</v>
      </c>
      <c r="M332" s="279" t="s">
        <v>3043</v>
      </c>
      <c r="N332" s="279" t="s">
        <v>3530</v>
      </c>
    </row>
    <row r="333" spans="3:14" x14ac:dyDescent="0.25">
      <c r="C333" s="279" t="s">
        <v>3136</v>
      </c>
      <c r="D333" s="279" t="s">
        <v>2626</v>
      </c>
      <c r="E333" s="279" t="s">
        <v>2629</v>
      </c>
      <c r="F333" s="279" t="s">
        <v>2525</v>
      </c>
      <c r="G333" s="279" t="s">
        <v>2525</v>
      </c>
      <c r="H333" s="285" t="s">
        <v>3043</v>
      </c>
      <c r="I333" s="279" t="s">
        <v>1464</v>
      </c>
      <c r="J333" s="312">
        <v>2884557</v>
      </c>
      <c r="K333" s="279" t="s">
        <v>2525</v>
      </c>
      <c r="L333" s="279" t="s">
        <v>3043</v>
      </c>
      <c r="M333" s="279" t="s">
        <v>3043</v>
      </c>
      <c r="N333" s="279" t="s">
        <v>3530</v>
      </c>
    </row>
    <row r="334" spans="3:14" x14ac:dyDescent="0.25">
      <c r="C334" s="279" t="s">
        <v>3000</v>
      </c>
      <c r="D334" s="279" t="s">
        <v>3073</v>
      </c>
      <c r="E334" s="279" t="s">
        <v>2567</v>
      </c>
      <c r="F334" s="279" t="s">
        <v>2525</v>
      </c>
      <c r="G334" s="279" t="s">
        <v>2525</v>
      </c>
      <c r="H334" s="285" t="s">
        <v>3570</v>
      </c>
      <c r="I334" s="279" t="s">
        <v>1464</v>
      </c>
      <c r="J334" s="312">
        <v>2840472</v>
      </c>
      <c r="K334" s="279" t="s">
        <v>2525</v>
      </c>
      <c r="L334" s="279" t="s">
        <v>3043</v>
      </c>
      <c r="M334" s="279" t="s">
        <v>3043</v>
      </c>
      <c r="N334" s="279" t="s">
        <v>3530</v>
      </c>
    </row>
    <row r="335" spans="3:14" x14ac:dyDescent="0.25">
      <c r="C335" s="279" t="s">
        <v>3144</v>
      </c>
      <c r="D335" s="279" t="s">
        <v>2583</v>
      </c>
      <c r="E335" s="279" t="s">
        <v>2584</v>
      </c>
      <c r="F335" s="279" t="s">
        <v>2525</v>
      </c>
      <c r="G335" s="279" t="s">
        <v>2525</v>
      </c>
      <c r="H335" s="285" t="s">
        <v>3581</v>
      </c>
      <c r="I335" s="279" t="s">
        <v>1464</v>
      </c>
      <c r="J335" s="312">
        <v>2838398</v>
      </c>
      <c r="K335" s="279" t="s">
        <v>2525</v>
      </c>
      <c r="L335" s="279" t="s">
        <v>3043</v>
      </c>
      <c r="M335" s="279" t="s">
        <v>3043</v>
      </c>
      <c r="N335" s="279" t="s">
        <v>3530</v>
      </c>
    </row>
    <row r="336" spans="3:14" x14ac:dyDescent="0.25">
      <c r="C336" s="279" t="s">
        <v>3141</v>
      </c>
      <c r="D336" s="279" t="s">
        <v>2583</v>
      </c>
      <c r="E336" s="279" t="s">
        <v>2584</v>
      </c>
      <c r="F336" s="279" t="s">
        <v>2525</v>
      </c>
      <c r="G336" s="279" t="s">
        <v>2525</v>
      </c>
      <c r="H336" s="285" t="s">
        <v>3043</v>
      </c>
      <c r="I336" s="279" t="s">
        <v>1464</v>
      </c>
      <c r="J336" s="312">
        <v>2818184</v>
      </c>
      <c r="K336" s="279" t="s">
        <v>2525</v>
      </c>
      <c r="L336" s="279" t="s">
        <v>3043</v>
      </c>
      <c r="M336" s="279" t="s">
        <v>3043</v>
      </c>
      <c r="N336" s="279" t="s">
        <v>3530</v>
      </c>
    </row>
    <row r="337" spans="3:14" ht="28.5" x14ac:dyDescent="0.25">
      <c r="C337" s="279" t="s">
        <v>3139</v>
      </c>
      <c r="D337" s="279" t="s">
        <v>2583</v>
      </c>
      <c r="E337" s="279" t="s">
        <v>2584</v>
      </c>
      <c r="F337" s="279" t="s">
        <v>2525</v>
      </c>
      <c r="G337" s="279" t="s">
        <v>2525</v>
      </c>
      <c r="H337" s="285" t="s">
        <v>3565</v>
      </c>
      <c r="I337" s="279" t="s">
        <v>1464</v>
      </c>
      <c r="J337" s="312">
        <v>2816236</v>
      </c>
      <c r="K337" s="279" t="s">
        <v>2525</v>
      </c>
      <c r="L337" s="279" t="s">
        <v>3043</v>
      </c>
      <c r="M337" s="279" t="s">
        <v>3043</v>
      </c>
      <c r="N337" s="279" t="s">
        <v>3530</v>
      </c>
    </row>
    <row r="338" spans="3:14" ht="28.5" x14ac:dyDescent="0.25">
      <c r="C338" s="279" t="s">
        <v>3145</v>
      </c>
      <c r="D338" s="279" t="s">
        <v>2583</v>
      </c>
      <c r="E338" s="279" t="s">
        <v>2584</v>
      </c>
      <c r="F338" s="279" t="s">
        <v>2525</v>
      </c>
      <c r="G338" s="279" t="s">
        <v>2525</v>
      </c>
      <c r="H338" s="285" t="s">
        <v>3566</v>
      </c>
      <c r="I338" s="279" t="s">
        <v>1464</v>
      </c>
      <c r="J338" s="312">
        <v>2801815</v>
      </c>
      <c r="K338" s="279" t="s">
        <v>2525</v>
      </c>
      <c r="L338" s="279" t="s">
        <v>3043</v>
      </c>
      <c r="M338" s="279" t="s">
        <v>3043</v>
      </c>
      <c r="N338" s="279" t="s">
        <v>3530</v>
      </c>
    </row>
    <row r="339" spans="3:14" x14ac:dyDescent="0.25">
      <c r="C339" s="279" t="s">
        <v>3131</v>
      </c>
      <c r="D339" s="279" t="s">
        <v>2634</v>
      </c>
      <c r="E339" s="279" t="s">
        <v>2567</v>
      </c>
      <c r="F339" s="279" t="s">
        <v>2525</v>
      </c>
      <c r="G339" s="279" t="s">
        <v>2525</v>
      </c>
      <c r="H339" s="285" t="s">
        <v>3569</v>
      </c>
      <c r="I339" s="279" t="s">
        <v>1464</v>
      </c>
      <c r="J339" s="312">
        <v>2765934</v>
      </c>
      <c r="K339" s="279" t="s">
        <v>2525</v>
      </c>
      <c r="L339" s="279" t="s">
        <v>3043</v>
      </c>
      <c r="M339" s="279" t="s">
        <v>3043</v>
      </c>
      <c r="N339" s="279" t="s">
        <v>3530</v>
      </c>
    </row>
    <row r="340" spans="3:14" x14ac:dyDescent="0.25">
      <c r="C340" s="279" t="s">
        <v>3005</v>
      </c>
      <c r="D340" s="279" t="s">
        <v>2556</v>
      </c>
      <c r="E340" s="279" t="s">
        <v>2589</v>
      </c>
      <c r="F340" s="279" t="s">
        <v>2525</v>
      </c>
      <c r="G340" s="279" t="s">
        <v>2525</v>
      </c>
      <c r="H340" s="285" t="s">
        <v>3572</v>
      </c>
      <c r="I340" s="279" t="s">
        <v>1464</v>
      </c>
      <c r="J340" s="312">
        <v>2719604</v>
      </c>
      <c r="K340" s="279" t="s">
        <v>2525</v>
      </c>
      <c r="L340" s="279" t="s">
        <v>3043</v>
      </c>
      <c r="M340" s="279" t="s">
        <v>3043</v>
      </c>
      <c r="N340" s="279" t="s">
        <v>3530</v>
      </c>
    </row>
    <row r="341" spans="3:14" x14ac:dyDescent="0.25">
      <c r="C341" s="279" t="s">
        <v>3143</v>
      </c>
      <c r="D341" s="279" t="s">
        <v>2593</v>
      </c>
      <c r="E341" s="279" t="s">
        <v>2604</v>
      </c>
      <c r="F341" s="279" t="s">
        <v>2525</v>
      </c>
      <c r="G341" s="279" t="s">
        <v>2525</v>
      </c>
      <c r="H341" s="285" t="s">
        <v>3043</v>
      </c>
      <c r="I341" s="279" t="s">
        <v>1464</v>
      </c>
      <c r="J341" s="312">
        <v>2693275</v>
      </c>
      <c r="K341" s="279" t="s">
        <v>2525</v>
      </c>
      <c r="L341" s="279" t="s">
        <v>3043</v>
      </c>
      <c r="M341" s="279" t="s">
        <v>3043</v>
      </c>
      <c r="N341" s="279" t="s">
        <v>3530</v>
      </c>
    </row>
    <row r="342" spans="3:14" ht="42.75" x14ac:dyDescent="0.25">
      <c r="C342" s="279" t="s">
        <v>3531</v>
      </c>
      <c r="D342" s="279" t="s">
        <v>2561</v>
      </c>
      <c r="E342" s="279" t="s">
        <v>2562</v>
      </c>
      <c r="F342" s="279" t="s">
        <v>1468</v>
      </c>
      <c r="G342" s="279" t="s">
        <v>1468</v>
      </c>
      <c r="H342" s="285" t="s">
        <v>3553</v>
      </c>
      <c r="I342" s="279" t="s">
        <v>1464</v>
      </c>
      <c r="J342" s="312">
        <v>2689967</v>
      </c>
      <c r="K342" s="279" t="s">
        <v>2525</v>
      </c>
      <c r="L342" s="279" t="s">
        <v>3043</v>
      </c>
      <c r="M342" s="279" t="s">
        <v>3043</v>
      </c>
      <c r="N342" s="279" t="s">
        <v>3530</v>
      </c>
    </row>
    <row r="343" spans="3:14" ht="28.5" x14ac:dyDescent="0.25">
      <c r="C343" s="279" t="s">
        <v>3132</v>
      </c>
      <c r="D343" s="279" t="s">
        <v>2558</v>
      </c>
      <c r="E343" s="279" t="s">
        <v>2559</v>
      </c>
      <c r="F343" s="279" t="s">
        <v>2525</v>
      </c>
      <c r="G343" s="279" t="s">
        <v>2525</v>
      </c>
      <c r="H343" s="285" t="s">
        <v>3559</v>
      </c>
      <c r="I343" s="279" t="s">
        <v>1464</v>
      </c>
      <c r="J343" s="312">
        <v>2687011</v>
      </c>
      <c r="K343" s="279" t="s">
        <v>2525</v>
      </c>
      <c r="L343" s="279" t="s">
        <v>3043</v>
      </c>
      <c r="M343" s="279" t="s">
        <v>3043</v>
      </c>
      <c r="N343" s="279" t="s">
        <v>3530</v>
      </c>
    </row>
    <row r="344" spans="3:14" x14ac:dyDescent="0.25">
      <c r="C344" s="279" t="s">
        <v>3151</v>
      </c>
      <c r="D344" s="279" t="s">
        <v>2556</v>
      </c>
      <c r="E344" s="279" t="s">
        <v>2586</v>
      </c>
      <c r="F344" s="279" t="s">
        <v>2525</v>
      </c>
      <c r="G344" s="279" t="s">
        <v>2525</v>
      </c>
      <c r="H344" s="285" t="s">
        <v>3043</v>
      </c>
      <c r="I344" s="279" t="s">
        <v>1464</v>
      </c>
      <c r="J344" s="312">
        <v>2670417</v>
      </c>
      <c r="K344" s="279" t="s">
        <v>2525</v>
      </c>
      <c r="L344" s="279" t="s">
        <v>3043</v>
      </c>
      <c r="M344" s="279" t="s">
        <v>3043</v>
      </c>
      <c r="N344" s="279" t="s">
        <v>3530</v>
      </c>
    </row>
    <row r="345" spans="3:14" x14ac:dyDescent="0.25">
      <c r="C345" s="279" t="s">
        <v>2757</v>
      </c>
      <c r="D345" s="279" t="s">
        <v>2617</v>
      </c>
      <c r="E345" s="279" t="s">
        <v>2612</v>
      </c>
      <c r="F345" s="279" t="s">
        <v>2525</v>
      </c>
      <c r="G345" s="279" t="s">
        <v>2525</v>
      </c>
      <c r="H345" s="285" t="s">
        <v>3576</v>
      </c>
      <c r="I345" s="279" t="s">
        <v>1464</v>
      </c>
      <c r="J345" s="312">
        <v>2668744</v>
      </c>
      <c r="K345" s="279" t="s">
        <v>2525</v>
      </c>
      <c r="L345" s="279" t="s">
        <v>3043</v>
      </c>
      <c r="M345" s="279" t="s">
        <v>3043</v>
      </c>
      <c r="N345" s="279" t="s">
        <v>3530</v>
      </c>
    </row>
    <row r="346" spans="3:14" x14ac:dyDescent="0.25">
      <c r="C346" s="279" t="s">
        <v>2698</v>
      </c>
      <c r="D346" s="279" t="s">
        <v>2617</v>
      </c>
      <c r="E346" s="279" t="s">
        <v>2621</v>
      </c>
      <c r="F346" s="279" t="s">
        <v>2525</v>
      </c>
      <c r="G346" s="279" t="s">
        <v>2525</v>
      </c>
      <c r="H346" s="285" t="s">
        <v>3567</v>
      </c>
      <c r="I346" s="279" t="s">
        <v>1464</v>
      </c>
      <c r="J346" s="312">
        <v>2664358</v>
      </c>
      <c r="K346" s="279" t="s">
        <v>2525</v>
      </c>
      <c r="L346" s="279" t="s">
        <v>3043</v>
      </c>
      <c r="M346" s="279" t="s">
        <v>3043</v>
      </c>
      <c r="N346" s="279" t="s">
        <v>3530</v>
      </c>
    </row>
    <row r="347" spans="3:14" ht="28.5" x14ac:dyDescent="0.25">
      <c r="C347" s="279" t="s">
        <v>2886</v>
      </c>
      <c r="D347" s="279" t="s">
        <v>2617</v>
      </c>
      <c r="E347" s="279" t="s">
        <v>2612</v>
      </c>
      <c r="F347" s="279" t="s">
        <v>2525</v>
      </c>
      <c r="G347" s="279" t="s">
        <v>2525</v>
      </c>
      <c r="H347" s="285" t="s">
        <v>3560</v>
      </c>
      <c r="I347" s="279" t="s">
        <v>1464</v>
      </c>
      <c r="J347" s="312">
        <v>2649331</v>
      </c>
      <c r="K347" s="279" t="s">
        <v>2525</v>
      </c>
      <c r="L347" s="279" t="s">
        <v>3043</v>
      </c>
      <c r="M347" s="279" t="s">
        <v>3043</v>
      </c>
      <c r="N347" s="279" t="s">
        <v>3530</v>
      </c>
    </row>
    <row r="348" spans="3:14" x14ac:dyDescent="0.25">
      <c r="C348" s="279" t="s">
        <v>2779</v>
      </c>
      <c r="D348" s="279" t="s">
        <v>2556</v>
      </c>
      <c r="E348" s="279" t="s">
        <v>2586</v>
      </c>
      <c r="F348" s="279" t="s">
        <v>2525</v>
      </c>
      <c r="G348" s="279" t="s">
        <v>2525</v>
      </c>
      <c r="H348" s="285" t="s">
        <v>3573</v>
      </c>
      <c r="I348" s="279" t="s">
        <v>1464</v>
      </c>
      <c r="J348" s="312">
        <v>2648214</v>
      </c>
      <c r="K348" s="279" t="s">
        <v>2525</v>
      </c>
      <c r="L348" s="279" t="s">
        <v>3043</v>
      </c>
      <c r="M348" s="279" t="s">
        <v>3043</v>
      </c>
      <c r="N348" s="279" t="s">
        <v>3530</v>
      </c>
    </row>
    <row r="349" spans="3:14" ht="28.5" x14ac:dyDescent="0.25">
      <c r="C349" s="279" t="s">
        <v>3129</v>
      </c>
      <c r="D349" s="279" t="s">
        <v>2617</v>
      </c>
      <c r="E349" s="279" t="s">
        <v>2621</v>
      </c>
      <c r="F349" s="279" t="s">
        <v>2525</v>
      </c>
      <c r="G349" s="279" t="s">
        <v>2525</v>
      </c>
      <c r="H349" s="285" t="s">
        <v>3558</v>
      </c>
      <c r="I349" s="279" t="s">
        <v>1464</v>
      </c>
      <c r="J349" s="312">
        <v>2620391</v>
      </c>
      <c r="K349" s="279" t="s">
        <v>2525</v>
      </c>
      <c r="L349" s="279" t="s">
        <v>3043</v>
      </c>
      <c r="M349" s="279" t="s">
        <v>3043</v>
      </c>
      <c r="N349" s="279" t="s">
        <v>3530</v>
      </c>
    </row>
    <row r="350" spans="3:14" ht="42.75" x14ac:dyDescent="0.25">
      <c r="C350" s="279" t="s">
        <v>3531</v>
      </c>
      <c r="D350" s="279" t="s">
        <v>2593</v>
      </c>
      <c r="E350" s="279" t="s">
        <v>3515</v>
      </c>
      <c r="F350" s="279" t="s">
        <v>1468</v>
      </c>
      <c r="G350" s="279" t="s">
        <v>1468</v>
      </c>
      <c r="H350" s="285" t="s">
        <v>3553</v>
      </c>
      <c r="I350" s="279" t="s">
        <v>1464</v>
      </c>
      <c r="J350" s="312">
        <v>2615967</v>
      </c>
      <c r="K350" s="279" t="s">
        <v>2525</v>
      </c>
      <c r="L350" s="279" t="s">
        <v>3043</v>
      </c>
      <c r="M350" s="279" t="s">
        <v>3043</v>
      </c>
      <c r="N350" s="279" t="s">
        <v>3530</v>
      </c>
    </row>
    <row r="351" spans="3:14" x14ac:dyDescent="0.25">
      <c r="C351" s="279" t="s">
        <v>3128</v>
      </c>
      <c r="D351" s="279" t="s">
        <v>2593</v>
      </c>
      <c r="E351" s="279" t="s">
        <v>2607</v>
      </c>
      <c r="F351" s="279" t="s">
        <v>2525</v>
      </c>
      <c r="G351" s="279" t="s">
        <v>2525</v>
      </c>
      <c r="H351" s="285" t="s">
        <v>3043</v>
      </c>
      <c r="I351" s="279" t="s">
        <v>1464</v>
      </c>
      <c r="J351" s="312">
        <v>2590822</v>
      </c>
      <c r="K351" s="279" t="s">
        <v>2525</v>
      </c>
      <c r="L351" s="279" t="s">
        <v>3043</v>
      </c>
      <c r="M351" s="279" t="s">
        <v>3043</v>
      </c>
      <c r="N351" s="279" t="s">
        <v>3530</v>
      </c>
    </row>
    <row r="352" spans="3:14" x14ac:dyDescent="0.25">
      <c r="C352" s="279" t="s">
        <v>3131</v>
      </c>
      <c r="D352" s="279" t="s">
        <v>2617</v>
      </c>
      <c r="E352" s="279" t="s">
        <v>2612</v>
      </c>
      <c r="F352" s="279" t="s">
        <v>2525</v>
      </c>
      <c r="G352" s="279" t="s">
        <v>2525</v>
      </c>
      <c r="H352" s="285" t="s">
        <v>3569</v>
      </c>
      <c r="I352" s="279" t="s">
        <v>1464</v>
      </c>
      <c r="J352" s="312">
        <v>2572128</v>
      </c>
      <c r="K352" s="279" t="s">
        <v>2525</v>
      </c>
      <c r="L352" s="279" t="s">
        <v>3043</v>
      </c>
      <c r="M352" s="279" t="s">
        <v>3043</v>
      </c>
      <c r="N352" s="279" t="s">
        <v>3530</v>
      </c>
    </row>
    <row r="353" spans="3:14" x14ac:dyDescent="0.25">
      <c r="C353" s="279" t="s">
        <v>3137</v>
      </c>
      <c r="D353" s="279" t="s">
        <v>2617</v>
      </c>
      <c r="E353" s="279" t="s">
        <v>2612</v>
      </c>
      <c r="F353" s="279" t="s">
        <v>2525</v>
      </c>
      <c r="G353" s="279" t="s">
        <v>2525</v>
      </c>
      <c r="H353" s="285" t="s">
        <v>3582</v>
      </c>
      <c r="I353" s="279" t="s">
        <v>1464</v>
      </c>
      <c r="J353" s="312">
        <v>2553662</v>
      </c>
      <c r="K353" s="279" t="s">
        <v>2525</v>
      </c>
      <c r="L353" s="279" t="s">
        <v>3043</v>
      </c>
      <c r="M353" s="279" t="s">
        <v>3043</v>
      </c>
      <c r="N353" s="279" t="s">
        <v>3530</v>
      </c>
    </row>
    <row r="354" spans="3:14" ht="28.5" x14ac:dyDescent="0.25">
      <c r="C354" s="279" t="s">
        <v>3129</v>
      </c>
      <c r="D354" s="279" t="s">
        <v>2626</v>
      </c>
      <c r="E354" s="279" t="s">
        <v>2629</v>
      </c>
      <c r="F354" s="279" t="s">
        <v>2525</v>
      </c>
      <c r="G354" s="279" t="s">
        <v>2525</v>
      </c>
      <c r="H354" s="285" t="s">
        <v>3558</v>
      </c>
      <c r="I354" s="279" t="s">
        <v>1464</v>
      </c>
      <c r="J354" s="312">
        <v>2517980</v>
      </c>
      <c r="K354" s="279" t="s">
        <v>2525</v>
      </c>
      <c r="L354" s="279" t="s">
        <v>3043</v>
      </c>
      <c r="M354" s="279" t="s">
        <v>3043</v>
      </c>
      <c r="N354" s="279" t="s">
        <v>3530</v>
      </c>
    </row>
    <row r="355" spans="3:14" ht="42.75" x14ac:dyDescent="0.25">
      <c r="C355" s="279" t="s">
        <v>3531</v>
      </c>
      <c r="D355" s="279" t="s">
        <v>2593</v>
      </c>
      <c r="E355" s="279" t="s">
        <v>2607</v>
      </c>
      <c r="F355" s="279" t="s">
        <v>1468</v>
      </c>
      <c r="G355" s="279" t="s">
        <v>1468</v>
      </c>
      <c r="H355" s="285" t="s">
        <v>3553</v>
      </c>
      <c r="I355" s="279" t="s">
        <v>1464</v>
      </c>
      <c r="J355" s="312">
        <v>2513604</v>
      </c>
      <c r="K355" s="279" t="s">
        <v>2525</v>
      </c>
      <c r="L355" s="279" t="s">
        <v>3043</v>
      </c>
      <c r="M355" s="279" t="s">
        <v>3043</v>
      </c>
      <c r="N355" s="279" t="s">
        <v>3530</v>
      </c>
    </row>
    <row r="356" spans="3:14" ht="42.75" x14ac:dyDescent="0.25">
      <c r="C356" s="279" t="s">
        <v>3531</v>
      </c>
      <c r="D356" s="279" t="s">
        <v>2593</v>
      </c>
      <c r="E356" s="279" t="s">
        <v>2605</v>
      </c>
      <c r="F356" s="279" t="s">
        <v>1468</v>
      </c>
      <c r="G356" s="279" t="s">
        <v>1468</v>
      </c>
      <c r="H356" s="285" t="s">
        <v>3553</v>
      </c>
      <c r="I356" s="279" t="s">
        <v>1464</v>
      </c>
      <c r="J356" s="312">
        <v>2495738</v>
      </c>
      <c r="K356" s="279" t="s">
        <v>2525</v>
      </c>
      <c r="L356" s="279" t="s">
        <v>3043</v>
      </c>
      <c r="M356" s="279" t="s">
        <v>3043</v>
      </c>
      <c r="N356" s="279" t="s">
        <v>3530</v>
      </c>
    </row>
    <row r="357" spans="3:14" x14ac:dyDescent="0.25">
      <c r="C357" s="279" t="s">
        <v>2795</v>
      </c>
      <c r="D357" s="279" t="s">
        <v>2617</v>
      </c>
      <c r="E357" s="279" t="s">
        <v>2612</v>
      </c>
      <c r="F357" s="279" t="s">
        <v>2525</v>
      </c>
      <c r="G357" s="279" t="s">
        <v>2525</v>
      </c>
      <c r="H357" s="285" t="s">
        <v>3043</v>
      </c>
      <c r="I357" s="279" t="s">
        <v>1464</v>
      </c>
      <c r="J357" s="312">
        <v>2494660</v>
      </c>
      <c r="K357" s="279" t="s">
        <v>2525</v>
      </c>
      <c r="L357" s="279" t="s">
        <v>3043</v>
      </c>
      <c r="M357" s="279" t="s">
        <v>3043</v>
      </c>
      <c r="N357" s="279" t="s">
        <v>3530</v>
      </c>
    </row>
    <row r="358" spans="3:14" ht="28.5" x14ac:dyDescent="0.25">
      <c r="C358" s="279" t="s">
        <v>2707</v>
      </c>
      <c r="D358" s="279" t="s">
        <v>2617</v>
      </c>
      <c r="E358" s="279" t="s">
        <v>2612</v>
      </c>
      <c r="F358" s="279" t="s">
        <v>2525</v>
      </c>
      <c r="G358" s="279" t="s">
        <v>2525</v>
      </c>
      <c r="H358" s="285" t="s">
        <v>3561</v>
      </c>
      <c r="I358" s="279" t="s">
        <v>1464</v>
      </c>
      <c r="J358" s="312">
        <v>2494340</v>
      </c>
      <c r="K358" s="279" t="s">
        <v>2525</v>
      </c>
      <c r="L358" s="279" t="s">
        <v>3043</v>
      </c>
      <c r="M358" s="279" t="s">
        <v>3043</v>
      </c>
      <c r="N358" s="279" t="s">
        <v>3530</v>
      </c>
    </row>
    <row r="359" spans="3:14" x14ac:dyDescent="0.25">
      <c r="C359" s="279" t="s">
        <v>3124</v>
      </c>
      <c r="D359" s="279" t="s">
        <v>2566</v>
      </c>
      <c r="E359" s="279" t="s">
        <v>3504</v>
      </c>
      <c r="F359" s="279" t="s">
        <v>2525</v>
      </c>
      <c r="G359" s="279" t="s">
        <v>2525</v>
      </c>
      <c r="H359" s="285" t="s">
        <v>3043</v>
      </c>
      <c r="I359" s="279" t="s">
        <v>1464</v>
      </c>
      <c r="J359" s="312">
        <v>2487375</v>
      </c>
      <c r="K359" s="279" t="s">
        <v>2525</v>
      </c>
      <c r="L359" s="279" t="s">
        <v>3043</v>
      </c>
      <c r="M359" s="279" t="s">
        <v>3043</v>
      </c>
      <c r="N359" s="279" t="s">
        <v>3530</v>
      </c>
    </row>
    <row r="360" spans="3:14" x14ac:dyDescent="0.25">
      <c r="C360" s="279" t="s">
        <v>3000</v>
      </c>
      <c r="D360" s="279" t="s">
        <v>2623</v>
      </c>
      <c r="E360" s="279" t="s">
        <v>2612</v>
      </c>
      <c r="F360" s="279" t="s">
        <v>2525</v>
      </c>
      <c r="G360" s="279" t="s">
        <v>2525</v>
      </c>
      <c r="H360" s="285" t="s">
        <v>3570</v>
      </c>
      <c r="I360" s="279" t="s">
        <v>1464</v>
      </c>
      <c r="J360" s="312">
        <v>2486585</v>
      </c>
      <c r="K360" s="279" t="s">
        <v>2525</v>
      </c>
      <c r="L360" s="279" t="s">
        <v>3043</v>
      </c>
      <c r="M360" s="279" t="s">
        <v>3043</v>
      </c>
      <c r="N360" s="279" t="s">
        <v>3530</v>
      </c>
    </row>
    <row r="361" spans="3:14" ht="42.75" x14ac:dyDescent="0.25">
      <c r="C361" s="279" t="s">
        <v>3126</v>
      </c>
      <c r="D361" s="279" t="s">
        <v>2561</v>
      </c>
      <c r="E361" s="279" t="s">
        <v>2562</v>
      </c>
      <c r="F361" s="279" t="s">
        <v>2525</v>
      </c>
      <c r="G361" s="279" t="s">
        <v>2525</v>
      </c>
      <c r="H361" s="285" t="s">
        <v>3557</v>
      </c>
      <c r="I361" s="279" t="s">
        <v>1464</v>
      </c>
      <c r="J361" s="312">
        <v>2485770</v>
      </c>
      <c r="K361" s="279" t="s">
        <v>2525</v>
      </c>
      <c r="L361" s="279" t="s">
        <v>3043</v>
      </c>
      <c r="M361" s="279" t="s">
        <v>3043</v>
      </c>
      <c r="N361" s="279" t="s">
        <v>3530</v>
      </c>
    </row>
    <row r="362" spans="3:14" ht="42.75" x14ac:dyDescent="0.25">
      <c r="C362" s="279" t="s">
        <v>3126</v>
      </c>
      <c r="D362" s="279" t="s">
        <v>2617</v>
      </c>
      <c r="E362" s="279" t="s">
        <v>2621</v>
      </c>
      <c r="F362" s="279" t="s">
        <v>2525</v>
      </c>
      <c r="G362" s="279" t="s">
        <v>2525</v>
      </c>
      <c r="H362" s="285" t="s">
        <v>3557</v>
      </c>
      <c r="I362" s="279" t="s">
        <v>1464</v>
      </c>
      <c r="J362" s="312">
        <v>2484000</v>
      </c>
      <c r="K362" s="279" t="s">
        <v>2525</v>
      </c>
      <c r="L362" s="279" t="s">
        <v>3043</v>
      </c>
      <c r="M362" s="279" t="s">
        <v>3043</v>
      </c>
      <c r="N362" s="279" t="s">
        <v>3530</v>
      </c>
    </row>
    <row r="363" spans="3:14" x14ac:dyDescent="0.25">
      <c r="C363" s="279" t="s">
        <v>3151</v>
      </c>
      <c r="D363" s="279" t="s">
        <v>2593</v>
      </c>
      <c r="E363" s="279" t="s">
        <v>2604</v>
      </c>
      <c r="F363" s="279" t="s">
        <v>2525</v>
      </c>
      <c r="G363" s="279" t="s">
        <v>2525</v>
      </c>
      <c r="H363" s="285" t="s">
        <v>3043</v>
      </c>
      <c r="I363" s="279" t="s">
        <v>1464</v>
      </c>
      <c r="J363" s="312">
        <v>2469445</v>
      </c>
      <c r="K363" s="279" t="s">
        <v>2525</v>
      </c>
      <c r="L363" s="279" t="s">
        <v>3043</v>
      </c>
      <c r="M363" s="279" t="s">
        <v>3043</v>
      </c>
      <c r="N363" s="279" t="s">
        <v>3530</v>
      </c>
    </row>
    <row r="364" spans="3:14" ht="28.5" x14ac:dyDescent="0.25">
      <c r="C364" s="279" t="s">
        <v>2699</v>
      </c>
      <c r="D364" s="279" t="s">
        <v>3085</v>
      </c>
      <c r="E364" s="279" t="s">
        <v>2614</v>
      </c>
      <c r="F364" s="279" t="s">
        <v>2525</v>
      </c>
      <c r="G364" s="279" t="s">
        <v>2525</v>
      </c>
      <c r="H364" s="285" t="s">
        <v>3563</v>
      </c>
      <c r="I364" s="279" t="s">
        <v>1464</v>
      </c>
      <c r="J364" s="312">
        <v>2452321</v>
      </c>
      <c r="K364" s="279" t="s">
        <v>2525</v>
      </c>
      <c r="L364" s="279" t="s">
        <v>3043</v>
      </c>
      <c r="M364" s="279" t="s">
        <v>3043</v>
      </c>
      <c r="N364" s="279" t="s">
        <v>3530</v>
      </c>
    </row>
    <row r="365" spans="3:14" x14ac:dyDescent="0.25">
      <c r="C365" s="279" t="s">
        <v>3136</v>
      </c>
      <c r="D365" s="279" t="s">
        <v>2556</v>
      </c>
      <c r="E365" s="279" t="s">
        <v>2591</v>
      </c>
      <c r="F365" s="279" t="s">
        <v>2525</v>
      </c>
      <c r="G365" s="279" t="s">
        <v>2525</v>
      </c>
      <c r="H365" s="285" t="s">
        <v>3043</v>
      </c>
      <c r="I365" s="279" t="s">
        <v>1464</v>
      </c>
      <c r="J365" s="312">
        <v>2450796</v>
      </c>
      <c r="K365" s="279" t="s">
        <v>2525</v>
      </c>
      <c r="L365" s="279" t="s">
        <v>3043</v>
      </c>
      <c r="M365" s="279" t="s">
        <v>3043</v>
      </c>
      <c r="N365" s="279" t="s">
        <v>3530</v>
      </c>
    </row>
    <row r="366" spans="3:14" x14ac:dyDescent="0.25">
      <c r="C366" s="279" t="s">
        <v>3133</v>
      </c>
      <c r="D366" s="279" t="s">
        <v>2593</v>
      </c>
      <c r="E366" s="279" t="s">
        <v>2599</v>
      </c>
      <c r="F366" s="279" t="s">
        <v>2525</v>
      </c>
      <c r="G366" s="279" t="s">
        <v>2525</v>
      </c>
      <c r="H366" s="285" t="s">
        <v>3583</v>
      </c>
      <c r="I366" s="279" t="s">
        <v>1464</v>
      </c>
      <c r="J366" s="312">
        <v>2447479</v>
      </c>
      <c r="K366" s="279" t="s">
        <v>2525</v>
      </c>
      <c r="L366" s="279" t="s">
        <v>3043</v>
      </c>
      <c r="M366" s="279" t="s">
        <v>3043</v>
      </c>
      <c r="N366" s="279" t="s">
        <v>3530</v>
      </c>
    </row>
    <row r="367" spans="3:14" x14ac:dyDescent="0.25">
      <c r="C367" s="279" t="s">
        <v>2779</v>
      </c>
      <c r="D367" s="279" t="s">
        <v>2556</v>
      </c>
      <c r="E367" s="279" t="s">
        <v>2589</v>
      </c>
      <c r="F367" s="279" t="s">
        <v>2525</v>
      </c>
      <c r="G367" s="279" t="s">
        <v>2525</v>
      </c>
      <c r="H367" s="285" t="s">
        <v>3573</v>
      </c>
      <c r="I367" s="279" t="s">
        <v>1464</v>
      </c>
      <c r="J367" s="312">
        <v>2435196</v>
      </c>
      <c r="K367" s="279" t="s">
        <v>2525</v>
      </c>
      <c r="L367" s="279" t="s">
        <v>3043</v>
      </c>
      <c r="M367" s="279" t="s">
        <v>3043</v>
      </c>
      <c r="N367" s="279" t="s">
        <v>3530</v>
      </c>
    </row>
    <row r="368" spans="3:14" x14ac:dyDescent="0.25">
      <c r="C368" s="279" t="s">
        <v>2779</v>
      </c>
      <c r="D368" s="279" t="s">
        <v>3086</v>
      </c>
      <c r="E368" s="279" t="s">
        <v>2614</v>
      </c>
      <c r="F368" s="279" t="s">
        <v>2525</v>
      </c>
      <c r="G368" s="279" t="s">
        <v>2525</v>
      </c>
      <c r="H368" s="285" t="s">
        <v>3573</v>
      </c>
      <c r="I368" s="279" t="s">
        <v>1464</v>
      </c>
      <c r="J368" s="312">
        <v>2433827</v>
      </c>
      <c r="K368" s="279" t="s">
        <v>2525</v>
      </c>
      <c r="L368" s="279" t="s">
        <v>3043</v>
      </c>
      <c r="M368" s="279" t="s">
        <v>3043</v>
      </c>
      <c r="N368" s="279" t="s">
        <v>3530</v>
      </c>
    </row>
    <row r="369" spans="3:14" ht="28.5" x14ac:dyDescent="0.25">
      <c r="C369" s="279" t="s">
        <v>3145</v>
      </c>
      <c r="D369" s="279" t="s">
        <v>2556</v>
      </c>
      <c r="E369" s="279" t="s">
        <v>2586</v>
      </c>
      <c r="F369" s="279" t="s">
        <v>2525</v>
      </c>
      <c r="G369" s="279" t="s">
        <v>2525</v>
      </c>
      <c r="H369" s="285" t="s">
        <v>3566</v>
      </c>
      <c r="I369" s="279" t="s">
        <v>1464</v>
      </c>
      <c r="J369" s="312">
        <v>2423577</v>
      </c>
      <c r="K369" s="279" t="s">
        <v>2525</v>
      </c>
      <c r="L369" s="279" t="s">
        <v>3043</v>
      </c>
      <c r="M369" s="279" t="s">
        <v>3043</v>
      </c>
      <c r="N369" s="279" t="s">
        <v>3530</v>
      </c>
    </row>
    <row r="370" spans="3:14" x14ac:dyDescent="0.25">
      <c r="C370" s="279" t="s">
        <v>2743</v>
      </c>
      <c r="D370" s="279" t="s">
        <v>2583</v>
      </c>
      <c r="E370" s="279" t="s">
        <v>2585</v>
      </c>
      <c r="F370" s="279" t="s">
        <v>2525</v>
      </c>
      <c r="G370" s="279" t="s">
        <v>2525</v>
      </c>
      <c r="H370" s="285" t="s">
        <v>3043</v>
      </c>
      <c r="I370" s="279" t="s">
        <v>1464</v>
      </c>
      <c r="J370" s="312">
        <v>2418884</v>
      </c>
      <c r="K370" s="279" t="s">
        <v>2525</v>
      </c>
      <c r="L370" s="279" t="s">
        <v>3043</v>
      </c>
      <c r="M370" s="279" t="s">
        <v>3043</v>
      </c>
      <c r="N370" s="279" t="s">
        <v>3530</v>
      </c>
    </row>
    <row r="371" spans="3:14" x14ac:dyDescent="0.25">
      <c r="C371" s="279" t="s">
        <v>2900</v>
      </c>
      <c r="D371" s="279" t="s">
        <v>2623</v>
      </c>
      <c r="E371" s="279" t="s">
        <v>2620</v>
      </c>
      <c r="F371" s="279" t="s">
        <v>2525</v>
      </c>
      <c r="G371" s="279" t="s">
        <v>2525</v>
      </c>
      <c r="H371" s="285" t="s">
        <v>3043</v>
      </c>
      <c r="I371" s="279" t="s">
        <v>1464</v>
      </c>
      <c r="J371" s="312">
        <v>2400000</v>
      </c>
      <c r="K371" s="279" t="s">
        <v>2525</v>
      </c>
      <c r="L371" s="279" t="s">
        <v>3043</v>
      </c>
      <c r="M371" s="279" t="s">
        <v>3043</v>
      </c>
      <c r="N371" s="279" t="s">
        <v>3530</v>
      </c>
    </row>
    <row r="372" spans="3:14" ht="71.25" x14ac:dyDescent="0.25">
      <c r="C372" s="279" t="s">
        <v>3134</v>
      </c>
      <c r="D372" s="279" t="s">
        <v>2556</v>
      </c>
      <c r="E372" s="279" t="s">
        <v>2586</v>
      </c>
      <c r="F372" s="279" t="s">
        <v>2525</v>
      </c>
      <c r="G372" s="279" t="s">
        <v>2525</v>
      </c>
      <c r="H372" s="285" t="s">
        <v>3564</v>
      </c>
      <c r="I372" s="279" t="s">
        <v>1464</v>
      </c>
      <c r="J372" s="312">
        <v>2399973</v>
      </c>
      <c r="K372" s="279" t="s">
        <v>2525</v>
      </c>
      <c r="L372" s="279" t="s">
        <v>3043</v>
      </c>
      <c r="M372" s="279" t="s">
        <v>3043</v>
      </c>
      <c r="N372" s="279" t="s">
        <v>3530</v>
      </c>
    </row>
    <row r="373" spans="3:14" x14ac:dyDescent="0.25">
      <c r="C373" s="279" t="s">
        <v>2715</v>
      </c>
      <c r="D373" s="279" t="s">
        <v>2617</v>
      </c>
      <c r="E373" s="279" t="s">
        <v>2621</v>
      </c>
      <c r="F373" s="279" t="s">
        <v>2525</v>
      </c>
      <c r="G373" s="279" t="s">
        <v>2525</v>
      </c>
      <c r="H373" s="285" t="s">
        <v>3043</v>
      </c>
      <c r="I373" s="279" t="s">
        <v>1464</v>
      </c>
      <c r="J373" s="312">
        <v>2390001</v>
      </c>
      <c r="K373" s="279" t="s">
        <v>2525</v>
      </c>
      <c r="L373" s="279" t="s">
        <v>3043</v>
      </c>
      <c r="M373" s="279" t="s">
        <v>3043</v>
      </c>
      <c r="N373" s="279" t="s">
        <v>3530</v>
      </c>
    </row>
    <row r="374" spans="3:14" x14ac:dyDescent="0.25">
      <c r="C374" s="279" t="s">
        <v>2814</v>
      </c>
      <c r="D374" s="279" t="s">
        <v>2556</v>
      </c>
      <c r="E374" s="279" t="s">
        <v>2587</v>
      </c>
      <c r="F374" s="279" t="s">
        <v>2525</v>
      </c>
      <c r="G374" s="279" t="s">
        <v>2525</v>
      </c>
      <c r="H374" s="285" t="s">
        <v>3043</v>
      </c>
      <c r="I374" s="279" t="s">
        <v>1464</v>
      </c>
      <c r="J374" s="312">
        <v>2387750</v>
      </c>
      <c r="K374" s="279" t="s">
        <v>2525</v>
      </c>
      <c r="L374" s="279" t="s">
        <v>3043</v>
      </c>
      <c r="M374" s="279" t="s">
        <v>3043</v>
      </c>
      <c r="N374" s="279" t="s">
        <v>3530</v>
      </c>
    </row>
    <row r="375" spans="3:14" ht="28.5" x14ac:dyDescent="0.25">
      <c r="C375" s="279" t="s">
        <v>2886</v>
      </c>
      <c r="D375" s="279" t="s">
        <v>2556</v>
      </c>
      <c r="E375" s="279" t="s">
        <v>2587</v>
      </c>
      <c r="F375" s="279" t="s">
        <v>2525</v>
      </c>
      <c r="G375" s="279" t="s">
        <v>2525</v>
      </c>
      <c r="H375" s="285" t="s">
        <v>3560</v>
      </c>
      <c r="I375" s="279" t="s">
        <v>1464</v>
      </c>
      <c r="J375" s="312">
        <v>2387750</v>
      </c>
      <c r="K375" s="279" t="s">
        <v>2525</v>
      </c>
      <c r="L375" s="279" t="s">
        <v>3043</v>
      </c>
      <c r="M375" s="279" t="s">
        <v>3043</v>
      </c>
      <c r="N375" s="279" t="s">
        <v>3530</v>
      </c>
    </row>
    <row r="376" spans="3:14" x14ac:dyDescent="0.25">
      <c r="C376" s="279" t="s">
        <v>2773</v>
      </c>
      <c r="D376" s="279" t="s">
        <v>2623</v>
      </c>
      <c r="E376" s="279" t="s">
        <v>2612</v>
      </c>
      <c r="F376" s="279" t="s">
        <v>2525</v>
      </c>
      <c r="G376" s="279" t="s">
        <v>2525</v>
      </c>
      <c r="H376" s="285" t="s">
        <v>3586</v>
      </c>
      <c r="I376" s="279" t="s">
        <v>1464</v>
      </c>
      <c r="J376" s="312">
        <v>2387184</v>
      </c>
      <c r="K376" s="279" t="s">
        <v>2525</v>
      </c>
      <c r="L376" s="279" t="s">
        <v>3043</v>
      </c>
      <c r="M376" s="279" t="s">
        <v>3043</v>
      </c>
      <c r="N376" s="279" t="s">
        <v>3530</v>
      </c>
    </row>
    <row r="377" spans="3:14" x14ac:dyDescent="0.25">
      <c r="C377" s="279" t="s">
        <v>3148</v>
      </c>
      <c r="D377" s="279" t="s">
        <v>2556</v>
      </c>
      <c r="E377" s="279" t="s">
        <v>2589</v>
      </c>
      <c r="F377" s="279" t="s">
        <v>2525</v>
      </c>
      <c r="G377" s="279" t="s">
        <v>2525</v>
      </c>
      <c r="H377" s="285" t="s">
        <v>3043</v>
      </c>
      <c r="I377" s="279" t="s">
        <v>1464</v>
      </c>
      <c r="J377" s="312">
        <v>2372608</v>
      </c>
      <c r="K377" s="279" t="s">
        <v>2525</v>
      </c>
      <c r="L377" s="279" t="s">
        <v>3043</v>
      </c>
      <c r="M377" s="279" t="s">
        <v>3043</v>
      </c>
      <c r="N377" s="279" t="s">
        <v>3530</v>
      </c>
    </row>
    <row r="378" spans="3:14" x14ac:dyDescent="0.25">
      <c r="C378" s="279" t="s">
        <v>3141</v>
      </c>
      <c r="D378" s="279" t="s">
        <v>2617</v>
      </c>
      <c r="E378" s="279" t="s">
        <v>2612</v>
      </c>
      <c r="F378" s="279" t="s">
        <v>2525</v>
      </c>
      <c r="G378" s="279" t="s">
        <v>2525</v>
      </c>
      <c r="H378" s="285" t="s">
        <v>3043</v>
      </c>
      <c r="I378" s="279" t="s">
        <v>1464</v>
      </c>
      <c r="J378" s="312">
        <v>2360317</v>
      </c>
      <c r="K378" s="279" t="s">
        <v>2525</v>
      </c>
      <c r="L378" s="279" t="s">
        <v>3043</v>
      </c>
      <c r="M378" s="279" t="s">
        <v>3043</v>
      </c>
      <c r="N378" s="279" t="s">
        <v>3530</v>
      </c>
    </row>
    <row r="379" spans="3:14" ht="28.5" x14ac:dyDescent="0.25">
      <c r="C379" s="279" t="s">
        <v>2886</v>
      </c>
      <c r="D379" s="279" t="s">
        <v>2593</v>
      </c>
      <c r="E379" s="279" t="s">
        <v>2599</v>
      </c>
      <c r="F379" s="279" t="s">
        <v>2525</v>
      </c>
      <c r="G379" s="279" t="s">
        <v>2525</v>
      </c>
      <c r="H379" s="285" t="s">
        <v>3560</v>
      </c>
      <c r="I379" s="279" t="s">
        <v>1464</v>
      </c>
      <c r="J379" s="312">
        <v>2349725</v>
      </c>
      <c r="K379" s="279" t="s">
        <v>2525</v>
      </c>
      <c r="L379" s="279" t="s">
        <v>3043</v>
      </c>
      <c r="M379" s="279" t="s">
        <v>3043</v>
      </c>
      <c r="N379" s="279" t="s">
        <v>3530</v>
      </c>
    </row>
    <row r="380" spans="3:14" x14ac:dyDescent="0.25">
      <c r="C380" s="279" t="s">
        <v>2693</v>
      </c>
      <c r="D380" s="279" t="s">
        <v>2623</v>
      </c>
      <c r="E380" s="279" t="s">
        <v>2621</v>
      </c>
      <c r="F380" s="279" t="s">
        <v>2525</v>
      </c>
      <c r="G380" s="279" t="s">
        <v>2525</v>
      </c>
      <c r="H380" s="285" t="s">
        <v>3575</v>
      </c>
      <c r="I380" s="279" t="s">
        <v>1464</v>
      </c>
      <c r="J380" s="312">
        <v>2344443</v>
      </c>
      <c r="K380" s="279" t="s">
        <v>2525</v>
      </c>
      <c r="L380" s="279" t="s">
        <v>3043</v>
      </c>
      <c r="M380" s="279" t="s">
        <v>3043</v>
      </c>
      <c r="N380" s="279" t="s">
        <v>3530</v>
      </c>
    </row>
    <row r="381" spans="3:14" ht="28.5" x14ac:dyDescent="0.25">
      <c r="C381" s="279" t="s">
        <v>3130</v>
      </c>
      <c r="D381" s="279" t="s">
        <v>2583</v>
      </c>
      <c r="E381" s="279" t="s">
        <v>2584</v>
      </c>
      <c r="F381" s="279" t="s">
        <v>2525</v>
      </c>
      <c r="G381" s="279" t="s">
        <v>2525</v>
      </c>
      <c r="H381" s="285" t="s">
        <v>3568</v>
      </c>
      <c r="I381" s="279" t="s">
        <v>1464</v>
      </c>
      <c r="J381" s="312">
        <v>2339892</v>
      </c>
      <c r="K381" s="279" t="s">
        <v>2525</v>
      </c>
      <c r="L381" s="279" t="s">
        <v>3043</v>
      </c>
      <c r="M381" s="279" t="s">
        <v>3043</v>
      </c>
      <c r="N381" s="279" t="s">
        <v>3530</v>
      </c>
    </row>
    <row r="382" spans="3:14" x14ac:dyDescent="0.25">
      <c r="C382" s="279" t="s">
        <v>3147</v>
      </c>
      <c r="D382" s="279" t="s">
        <v>2593</v>
      </c>
      <c r="E382" s="279" t="s">
        <v>2604</v>
      </c>
      <c r="F382" s="279" t="s">
        <v>2525</v>
      </c>
      <c r="G382" s="279" t="s">
        <v>2525</v>
      </c>
      <c r="H382" s="285" t="s">
        <v>3579</v>
      </c>
      <c r="I382" s="279" t="s">
        <v>1464</v>
      </c>
      <c r="J382" s="312">
        <v>2315445</v>
      </c>
      <c r="K382" s="279" t="s">
        <v>2525</v>
      </c>
      <c r="L382" s="279" t="s">
        <v>3043</v>
      </c>
      <c r="M382" s="279" t="s">
        <v>3043</v>
      </c>
      <c r="N382" s="279" t="s">
        <v>3530</v>
      </c>
    </row>
    <row r="383" spans="3:14" x14ac:dyDescent="0.25">
      <c r="C383" s="279" t="s">
        <v>2825</v>
      </c>
      <c r="D383" s="279" t="s">
        <v>2623</v>
      </c>
      <c r="E383" s="279" t="s">
        <v>2621</v>
      </c>
      <c r="F383" s="279" t="s">
        <v>2525</v>
      </c>
      <c r="G383" s="279" t="s">
        <v>2525</v>
      </c>
      <c r="H383" s="285" t="s">
        <v>3578</v>
      </c>
      <c r="I383" s="279" t="s">
        <v>1464</v>
      </c>
      <c r="J383" s="312">
        <v>2304534</v>
      </c>
      <c r="K383" s="279" t="s">
        <v>2525</v>
      </c>
      <c r="L383" s="279" t="s">
        <v>3043</v>
      </c>
      <c r="M383" s="279" t="s">
        <v>3043</v>
      </c>
      <c r="N383" s="279" t="s">
        <v>3530</v>
      </c>
    </row>
    <row r="384" spans="3:14" ht="28.5" x14ac:dyDescent="0.25">
      <c r="C384" s="279" t="s">
        <v>2943</v>
      </c>
      <c r="D384" s="279" t="s">
        <v>2626</v>
      </c>
      <c r="E384" s="279" t="s">
        <v>2629</v>
      </c>
      <c r="F384" s="279" t="s">
        <v>2525</v>
      </c>
      <c r="G384" s="279" t="s">
        <v>2525</v>
      </c>
      <c r="H384" s="285" t="s">
        <v>3562</v>
      </c>
      <c r="I384" s="279" t="s">
        <v>1464</v>
      </c>
      <c r="J384" s="312">
        <v>2303559</v>
      </c>
      <c r="K384" s="279" t="s">
        <v>2525</v>
      </c>
      <c r="L384" s="279" t="s">
        <v>3043</v>
      </c>
      <c r="M384" s="279" t="s">
        <v>3043</v>
      </c>
      <c r="N384" s="279" t="s">
        <v>3530</v>
      </c>
    </row>
    <row r="385" spans="3:14" x14ac:dyDescent="0.25">
      <c r="C385" s="279" t="s">
        <v>3133</v>
      </c>
      <c r="D385" s="279" t="s">
        <v>2626</v>
      </c>
      <c r="E385" s="279" t="s">
        <v>2629</v>
      </c>
      <c r="F385" s="279" t="s">
        <v>2525</v>
      </c>
      <c r="G385" s="279" t="s">
        <v>2525</v>
      </c>
      <c r="H385" s="285" t="s">
        <v>3583</v>
      </c>
      <c r="I385" s="279" t="s">
        <v>1464</v>
      </c>
      <c r="J385" s="312">
        <v>2302744</v>
      </c>
      <c r="K385" s="279" t="s">
        <v>2525</v>
      </c>
      <c r="L385" s="279" t="s">
        <v>3043</v>
      </c>
      <c r="M385" s="279" t="s">
        <v>3043</v>
      </c>
      <c r="N385" s="279" t="s">
        <v>3530</v>
      </c>
    </row>
    <row r="386" spans="3:14" x14ac:dyDescent="0.25">
      <c r="C386" s="279" t="s">
        <v>2947</v>
      </c>
      <c r="D386" s="279" t="s">
        <v>2556</v>
      </c>
      <c r="E386" s="279" t="s">
        <v>2588</v>
      </c>
      <c r="F386" s="279" t="s">
        <v>2525</v>
      </c>
      <c r="G386" s="279" t="s">
        <v>2525</v>
      </c>
      <c r="H386" s="285" t="s">
        <v>3574</v>
      </c>
      <c r="I386" s="279" t="s">
        <v>1464</v>
      </c>
      <c r="J386" s="312">
        <v>2300300</v>
      </c>
      <c r="K386" s="279" t="s">
        <v>2525</v>
      </c>
      <c r="L386" s="279" t="s">
        <v>3043</v>
      </c>
      <c r="M386" s="279" t="s">
        <v>3043</v>
      </c>
      <c r="N386" s="279" t="s">
        <v>3530</v>
      </c>
    </row>
    <row r="387" spans="3:14" x14ac:dyDescent="0.25">
      <c r="C387" s="279" t="s">
        <v>3136</v>
      </c>
      <c r="D387" s="279" t="s">
        <v>2617</v>
      </c>
      <c r="E387" s="279" t="s">
        <v>2612</v>
      </c>
      <c r="F387" s="279" t="s">
        <v>2525</v>
      </c>
      <c r="G387" s="279" t="s">
        <v>2525</v>
      </c>
      <c r="H387" s="285" t="s">
        <v>3043</v>
      </c>
      <c r="I387" s="279" t="s">
        <v>1464</v>
      </c>
      <c r="J387" s="312">
        <v>2292934</v>
      </c>
      <c r="K387" s="279" t="s">
        <v>2525</v>
      </c>
      <c r="L387" s="279" t="s">
        <v>3043</v>
      </c>
      <c r="M387" s="279" t="s">
        <v>3043</v>
      </c>
      <c r="N387" s="279" t="s">
        <v>3530</v>
      </c>
    </row>
    <row r="388" spans="3:14" x14ac:dyDescent="0.25">
      <c r="C388" s="279" t="s">
        <v>3133</v>
      </c>
      <c r="D388" s="279" t="s">
        <v>2617</v>
      </c>
      <c r="E388" s="279" t="s">
        <v>2621</v>
      </c>
      <c r="F388" s="279" t="s">
        <v>2525</v>
      </c>
      <c r="G388" s="279" t="s">
        <v>2525</v>
      </c>
      <c r="H388" s="285" t="s">
        <v>3583</v>
      </c>
      <c r="I388" s="279" t="s">
        <v>1464</v>
      </c>
      <c r="J388" s="312">
        <v>2289477</v>
      </c>
      <c r="K388" s="279" t="s">
        <v>2525</v>
      </c>
      <c r="L388" s="279" t="s">
        <v>3043</v>
      </c>
      <c r="M388" s="279" t="s">
        <v>3043</v>
      </c>
      <c r="N388" s="279" t="s">
        <v>3530</v>
      </c>
    </row>
    <row r="389" spans="3:14" ht="42.75" x14ac:dyDescent="0.25">
      <c r="C389" s="279" t="s">
        <v>3531</v>
      </c>
      <c r="D389" s="279" t="s">
        <v>2566</v>
      </c>
      <c r="E389" s="279" t="s">
        <v>3511</v>
      </c>
      <c r="F389" s="279" t="s">
        <v>1468</v>
      </c>
      <c r="G389" s="279" t="s">
        <v>1468</v>
      </c>
      <c r="H389" s="285" t="s">
        <v>3553</v>
      </c>
      <c r="I389" s="279" t="s">
        <v>1464</v>
      </c>
      <c r="J389" s="312">
        <v>2274102</v>
      </c>
      <c r="K389" s="279" t="s">
        <v>2525</v>
      </c>
      <c r="L389" s="279" t="s">
        <v>3043</v>
      </c>
      <c r="M389" s="279" t="s">
        <v>3043</v>
      </c>
      <c r="N389" s="279" t="s">
        <v>3530</v>
      </c>
    </row>
    <row r="390" spans="3:14" x14ac:dyDescent="0.25">
      <c r="C390" s="279" t="s">
        <v>2900</v>
      </c>
      <c r="D390" s="279" t="s">
        <v>3087</v>
      </c>
      <c r="E390" s="279" t="s">
        <v>2614</v>
      </c>
      <c r="F390" s="279" t="s">
        <v>2525</v>
      </c>
      <c r="G390" s="279" t="s">
        <v>2525</v>
      </c>
      <c r="H390" s="285" t="s">
        <v>3043</v>
      </c>
      <c r="I390" s="279" t="s">
        <v>1464</v>
      </c>
      <c r="J390" s="312">
        <v>2261092</v>
      </c>
      <c r="K390" s="279" t="s">
        <v>2525</v>
      </c>
      <c r="L390" s="279" t="s">
        <v>3043</v>
      </c>
      <c r="M390" s="279" t="s">
        <v>3043</v>
      </c>
      <c r="N390" s="279" t="s">
        <v>3530</v>
      </c>
    </row>
    <row r="391" spans="3:14" ht="28.5" x14ac:dyDescent="0.25">
      <c r="C391" s="279" t="s">
        <v>3139</v>
      </c>
      <c r="D391" s="279" t="s">
        <v>3088</v>
      </c>
      <c r="E391" s="279" t="s">
        <v>2614</v>
      </c>
      <c r="F391" s="279" t="s">
        <v>2525</v>
      </c>
      <c r="G391" s="279" t="s">
        <v>2525</v>
      </c>
      <c r="H391" s="285" t="s">
        <v>3565</v>
      </c>
      <c r="I391" s="279" t="s">
        <v>1464</v>
      </c>
      <c r="J391" s="312">
        <v>2253719</v>
      </c>
      <c r="K391" s="279" t="s">
        <v>2525</v>
      </c>
      <c r="L391" s="279" t="s">
        <v>3043</v>
      </c>
      <c r="M391" s="279" t="s">
        <v>3043</v>
      </c>
      <c r="N391" s="279" t="s">
        <v>3530</v>
      </c>
    </row>
    <row r="392" spans="3:14" x14ac:dyDescent="0.25">
      <c r="C392" s="279" t="s">
        <v>3152</v>
      </c>
      <c r="D392" s="279" t="s">
        <v>2593</v>
      </c>
      <c r="E392" s="279" t="s">
        <v>2604</v>
      </c>
      <c r="F392" s="279" t="s">
        <v>2525</v>
      </c>
      <c r="G392" s="279" t="s">
        <v>2525</v>
      </c>
      <c r="H392" s="285" t="s">
        <v>3043</v>
      </c>
      <c r="I392" s="279" t="s">
        <v>1464</v>
      </c>
      <c r="J392" s="312">
        <v>2249311</v>
      </c>
      <c r="K392" s="279" t="s">
        <v>2525</v>
      </c>
      <c r="L392" s="279" t="s">
        <v>3043</v>
      </c>
      <c r="M392" s="279" t="s">
        <v>3043</v>
      </c>
      <c r="N392" s="279" t="s">
        <v>3530</v>
      </c>
    </row>
    <row r="393" spans="3:14" ht="28.5" x14ac:dyDescent="0.25">
      <c r="C393" s="279" t="s">
        <v>2943</v>
      </c>
      <c r="D393" s="279" t="s">
        <v>2556</v>
      </c>
      <c r="E393" s="279" t="s">
        <v>2586</v>
      </c>
      <c r="F393" s="279" t="s">
        <v>2525</v>
      </c>
      <c r="G393" s="279" t="s">
        <v>2525</v>
      </c>
      <c r="H393" s="285" t="s">
        <v>3562</v>
      </c>
      <c r="I393" s="279" t="s">
        <v>1464</v>
      </c>
      <c r="J393" s="312">
        <v>2244452</v>
      </c>
      <c r="K393" s="279" t="s">
        <v>2525</v>
      </c>
      <c r="L393" s="279" t="s">
        <v>3043</v>
      </c>
      <c r="M393" s="279" t="s">
        <v>3043</v>
      </c>
      <c r="N393" s="279" t="s">
        <v>3530</v>
      </c>
    </row>
    <row r="394" spans="3:14" ht="28.5" x14ac:dyDescent="0.25">
      <c r="C394" s="279" t="s">
        <v>3125</v>
      </c>
      <c r="D394" s="279" t="s">
        <v>2617</v>
      </c>
      <c r="E394" s="279" t="s">
        <v>2621</v>
      </c>
      <c r="F394" s="279" t="s">
        <v>2525</v>
      </c>
      <c r="G394" s="279" t="s">
        <v>2525</v>
      </c>
      <c r="H394" s="285" t="s">
        <v>3555</v>
      </c>
      <c r="I394" s="279" t="s">
        <v>1464</v>
      </c>
      <c r="J394" s="312">
        <v>2244331</v>
      </c>
      <c r="K394" s="279" t="s">
        <v>2525</v>
      </c>
      <c r="L394" s="279" t="s">
        <v>3043</v>
      </c>
      <c r="M394" s="279" t="s">
        <v>3043</v>
      </c>
      <c r="N394" s="279" t="s">
        <v>3530</v>
      </c>
    </row>
    <row r="395" spans="3:14" ht="71.25" x14ac:dyDescent="0.25">
      <c r="C395" s="279" t="s">
        <v>3134</v>
      </c>
      <c r="D395" s="279" t="s">
        <v>2583</v>
      </c>
      <c r="E395" s="279" t="s">
        <v>2584</v>
      </c>
      <c r="F395" s="279" t="s">
        <v>2525</v>
      </c>
      <c r="G395" s="279" t="s">
        <v>2525</v>
      </c>
      <c r="H395" s="285" t="s">
        <v>3564</v>
      </c>
      <c r="I395" s="279" t="s">
        <v>1464</v>
      </c>
      <c r="J395" s="312">
        <v>2223620</v>
      </c>
      <c r="K395" s="279" t="s">
        <v>2525</v>
      </c>
      <c r="L395" s="279" t="s">
        <v>3043</v>
      </c>
      <c r="M395" s="279" t="s">
        <v>3043</v>
      </c>
      <c r="N395" s="279" t="s">
        <v>3530</v>
      </c>
    </row>
    <row r="396" spans="3:14" ht="28.5" x14ac:dyDescent="0.25">
      <c r="C396" s="279" t="s">
        <v>3127</v>
      </c>
      <c r="D396" s="279" t="s">
        <v>2583</v>
      </c>
      <c r="E396" s="279" t="s">
        <v>2585</v>
      </c>
      <c r="F396" s="279" t="s">
        <v>2525</v>
      </c>
      <c r="G396" s="279" t="s">
        <v>2525</v>
      </c>
      <c r="H396" s="285" t="s">
        <v>3556</v>
      </c>
      <c r="I396" s="279" t="s">
        <v>1464</v>
      </c>
      <c r="J396" s="312">
        <v>2216329</v>
      </c>
      <c r="K396" s="279" t="s">
        <v>2525</v>
      </c>
      <c r="L396" s="279" t="s">
        <v>3043</v>
      </c>
      <c r="M396" s="279" t="s">
        <v>3043</v>
      </c>
      <c r="N396" s="279" t="s">
        <v>3530</v>
      </c>
    </row>
    <row r="397" spans="3:14" x14ac:dyDescent="0.25">
      <c r="C397" s="279" t="s">
        <v>2795</v>
      </c>
      <c r="D397" s="279" t="s">
        <v>2626</v>
      </c>
      <c r="E397" s="279" t="s">
        <v>2629</v>
      </c>
      <c r="F397" s="279" t="s">
        <v>2525</v>
      </c>
      <c r="G397" s="279" t="s">
        <v>2525</v>
      </c>
      <c r="H397" s="285" t="s">
        <v>3043</v>
      </c>
      <c r="I397" s="279" t="s">
        <v>1464</v>
      </c>
      <c r="J397" s="312">
        <v>2205251</v>
      </c>
      <c r="K397" s="279" t="s">
        <v>2525</v>
      </c>
      <c r="L397" s="279" t="s">
        <v>3043</v>
      </c>
      <c r="M397" s="279" t="s">
        <v>3043</v>
      </c>
      <c r="N397" s="279" t="s">
        <v>3530</v>
      </c>
    </row>
    <row r="398" spans="3:14" ht="42.75" x14ac:dyDescent="0.25">
      <c r="C398" s="279" t="s">
        <v>3531</v>
      </c>
      <c r="D398" s="279" t="s">
        <v>2556</v>
      </c>
      <c r="E398" s="279" t="s">
        <v>2588</v>
      </c>
      <c r="F398" s="279" t="s">
        <v>1468</v>
      </c>
      <c r="G398" s="279" t="s">
        <v>1468</v>
      </c>
      <c r="H398" s="285" t="s">
        <v>3553</v>
      </c>
      <c r="I398" s="279" t="s">
        <v>1464</v>
      </c>
      <c r="J398" s="312">
        <v>2200909</v>
      </c>
      <c r="K398" s="279" t="s">
        <v>2525</v>
      </c>
      <c r="L398" s="279" t="s">
        <v>3043</v>
      </c>
      <c r="M398" s="279" t="s">
        <v>3043</v>
      </c>
      <c r="N398" s="279" t="s">
        <v>3530</v>
      </c>
    </row>
    <row r="399" spans="3:14" ht="28.5" x14ac:dyDescent="0.25">
      <c r="C399" s="279" t="s">
        <v>3127</v>
      </c>
      <c r="D399" s="279" t="s">
        <v>2623</v>
      </c>
      <c r="E399" s="279" t="s">
        <v>2620</v>
      </c>
      <c r="F399" s="279" t="s">
        <v>2525</v>
      </c>
      <c r="G399" s="279" t="s">
        <v>2525</v>
      </c>
      <c r="H399" s="285" t="s">
        <v>3556</v>
      </c>
      <c r="I399" s="279" t="s">
        <v>1464</v>
      </c>
      <c r="J399" s="312">
        <v>2196688</v>
      </c>
      <c r="K399" s="279" t="s">
        <v>2525</v>
      </c>
      <c r="L399" s="279" t="s">
        <v>3043</v>
      </c>
      <c r="M399" s="279" t="s">
        <v>3043</v>
      </c>
      <c r="N399" s="279" t="s">
        <v>3530</v>
      </c>
    </row>
    <row r="400" spans="3:14" ht="28.5" x14ac:dyDescent="0.25">
      <c r="C400" s="279" t="s">
        <v>3130</v>
      </c>
      <c r="D400" s="279" t="s">
        <v>2566</v>
      </c>
      <c r="E400" s="279" t="s">
        <v>3509</v>
      </c>
      <c r="F400" s="279" t="s">
        <v>2525</v>
      </c>
      <c r="G400" s="279" t="s">
        <v>2525</v>
      </c>
      <c r="H400" s="285" t="s">
        <v>3568</v>
      </c>
      <c r="I400" s="279" t="s">
        <v>1464</v>
      </c>
      <c r="J400" s="312">
        <v>2193226</v>
      </c>
      <c r="K400" s="279" t="s">
        <v>2525</v>
      </c>
      <c r="L400" s="279" t="s">
        <v>3043</v>
      </c>
      <c r="M400" s="279" t="s">
        <v>3043</v>
      </c>
      <c r="N400" s="279" t="s">
        <v>3530</v>
      </c>
    </row>
    <row r="401" spans="3:14" x14ac:dyDescent="0.25">
      <c r="C401" s="279" t="s">
        <v>3144</v>
      </c>
      <c r="D401" s="279" t="s">
        <v>2593</v>
      </c>
      <c r="E401" s="279" t="s">
        <v>2599</v>
      </c>
      <c r="F401" s="279" t="s">
        <v>2525</v>
      </c>
      <c r="G401" s="279" t="s">
        <v>2525</v>
      </c>
      <c r="H401" s="285" t="s">
        <v>3581</v>
      </c>
      <c r="I401" s="279" t="s">
        <v>1464</v>
      </c>
      <c r="J401" s="312">
        <v>2188912</v>
      </c>
      <c r="K401" s="279" t="s">
        <v>2525</v>
      </c>
      <c r="L401" s="279" t="s">
        <v>3043</v>
      </c>
      <c r="M401" s="279" t="s">
        <v>3043</v>
      </c>
      <c r="N401" s="279" t="s">
        <v>3530</v>
      </c>
    </row>
    <row r="402" spans="3:14" ht="28.5" x14ac:dyDescent="0.25">
      <c r="C402" s="279" t="s">
        <v>2707</v>
      </c>
      <c r="D402" s="279" t="s">
        <v>2556</v>
      </c>
      <c r="E402" s="279" t="s">
        <v>2586</v>
      </c>
      <c r="F402" s="279" t="s">
        <v>2525</v>
      </c>
      <c r="G402" s="279" t="s">
        <v>2525</v>
      </c>
      <c r="H402" s="285" t="s">
        <v>3561</v>
      </c>
      <c r="I402" s="279" t="s">
        <v>1464</v>
      </c>
      <c r="J402" s="312">
        <v>2187081</v>
      </c>
      <c r="K402" s="279" t="s">
        <v>2525</v>
      </c>
      <c r="L402" s="279" t="s">
        <v>3043</v>
      </c>
      <c r="M402" s="279" t="s">
        <v>3043</v>
      </c>
      <c r="N402" s="279" t="s">
        <v>3530</v>
      </c>
    </row>
    <row r="403" spans="3:14" ht="28.5" x14ac:dyDescent="0.25">
      <c r="C403" s="279" t="s">
        <v>2886</v>
      </c>
      <c r="D403" s="279" t="s">
        <v>2626</v>
      </c>
      <c r="E403" s="279" t="s">
        <v>2575</v>
      </c>
      <c r="F403" s="279" t="s">
        <v>2525</v>
      </c>
      <c r="G403" s="279" t="s">
        <v>2525</v>
      </c>
      <c r="H403" s="285" t="s">
        <v>3560</v>
      </c>
      <c r="I403" s="279" t="s">
        <v>1464</v>
      </c>
      <c r="J403" s="312">
        <v>2176440</v>
      </c>
      <c r="K403" s="279" t="s">
        <v>2525</v>
      </c>
      <c r="L403" s="279" t="s">
        <v>3043</v>
      </c>
      <c r="M403" s="279" t="s">
        <v>3043</v>
      </c>
      <c r="N403" s="279" t="s">
        <v>3530</v>
      </c>
    </row>
    <row r="404" spans="3:14" ht="28.5" x14ac:dyDescent="0.25">
      <c r="C404" s="279" t="s">
        <v>3145</v>
      </c>
      <c r="D404" s="279" t="s">
        <v>2623</v>
      </c>
      <c r="E404" s="279" t="s">
        <v>2612</v>
      </c>
      <c r="F404" s="279" t="s">
        <v>2525</v>
      </c>
      <c r="G404" s="279" t="s">
        <v>2525</v>
      </c>
      <c r="H404" s="285" t="s">
        <v>3566</v>
      </c>
      <c r="I404" s="279" t="s">
        <v>1464</v>
      </c>
      <c r="J404" s="312">
        <v>2172190</v>
      </c>
      <c r="K404" s="279" t="s">
        <v>2525</v>
      </c>
      <c r="L404" s="279" t="s">
        <v>3043</v>
      </c>
      <c r="M404" s="279" t="s">
        <v>3043</v>
      </c>
      <c r="N404" s="279" t="s">
        <v>3530</v>
      </c>
    </row>
    <row r="405" spans="3:14" ht="28.5" x14ac:dyDescent="0.25">
      <c r="C405" s="279" t="s">
        <v>2943</v>
      </c>
      <c r="D405" s="279" t="s">
        <v>2617</v>
      </c>
      <c r="E405" s="279" t="s">
        <v>2612</v>
      </c>
      <c r="F405" s="279" t="s">
        <v>2525</v>
      </c>
      <c r="G405" s="279" t="s">
        <v>2525</v>
      </c>
      <c r="H405" s="285" t="s">
        <v>3562</v>
      </c>
      <c r="I405" s="279" t="s">
        <v>1464</v>
      </c>
      <c r="J405" s="312">
        <v>2133776</v>
      </c>
      <c r="K405" s="279" t="s">
        <v>2525</v>
      </c>
      <c r="L405" s="279" t="s">
        <v>3043</v>
      </c>
      <c r="M405" s="279" t="s">
        <v>3043</v>
      </c>
      <c r="N405" s="279" t="s">
        <v>3530</v>
      </c>
    </row>
    <row r="406" spans="3:14" x14ac:dyDescent="0.25">
      <c r="C406" s="279" t="s">
        <v>3138</v>
      </c>
      <c r="D406" s="279" t="s">
        <v>2556</v>
      </c>
      <c r="E406" s="279" t="s">
        <v>2586</v>
      </c>
      <c r="F406" s="279" t="s">
        <v>2525</v>
      </c>
      <c r="G406" s="279" t="s">
        <v>2525</v>
      </c>
      <c r="H406" s="285" t="s">
        <v>3571</v>
      </c>
      <c r="I406" s="279" t="s">
        <v>1464</v>
      </c>
      <c r="J406" s="312">
        <v>2124891</v>
      </c>
      <c r="K406" s="279" t="s">
        <v>2525</v>
      </c>
      <c r="L406" s="279" t="s">
        <v>3043</v>
      </c>
      <c r="M406" s="279" t="s">
        <v>3043</v>
      </c>
      <c r="N406" s="279" t="s">
        <v>3530</v>
      </c>
    </row>
    <row r="407" spans="3:14" ht="28.5" x14ac:dyDescent="0.25">
      <c r="C407" s="279" t="s">
        <v>2886</v>
      </c>
      <c r="D407" s="279" t="s">
        <v>2617</v>
      </c>
      <c r="E407" s="279" t="s">
        <v>2621</v>
      </c>
      <c r="F407" s="279" t="s">
        <v>2525</v>
      </c>
      <c r="G407" s="279" t="s">
        <v>2525</v>
      </c>
      <c r="H407" s="285" t="s">
        <v>3560</v>
      </c>
      <c r="I407" s="279" t="s">
        <v>1464</v>
      </c>
      <c r="J407" s="312">
        <v>2122422</v>
      </c>
      <c r="K407" s="279" t="s">
        <v>2525</v>
      </c>
      <c r="L407" s="279" t="s">
        <v>3043</v>
      </c>
      <c r="M407" s="279" t="s">
        <v>3043</v>
      </c>
      <c r="N407" s="279" t="s">
        <v>3530</v>
      </c>
    </row>
    <row r="408" spans="3:14" x14ac:dyDescent="0.25">
      <c r="C408" s="279" t="s">
        <v>2844</v>
      </c>
      <c r="D408" s="279" t="s">
        <v>2593</v>
      </c>
      <c r="E408" s="279" t="s">
        <v>2604</v>
      </c>
      <c r="F408" s="279" t="s">
        <v>2525</v>
      </c>
      <c r="G408" s="279" t="s">
        <v>2525</v>
      </c>
      <c r="H408" s="285" t="s">
        <v>3584</v>
      </c>
      <c r="I408" s="279" t="s">
        <v>1464</v>
      </c>
      <c r="J408" s="312">
        <v>2119206</v>
      </c>
      <c r="K408" s="279" t="s">
        <v>2525</v>
      </c>
      <c r="L408" s="279" t="s">
        <v>3043</v>
      </c>
      <c r="M408" s="279" t="s">
        <v>3043</v>
      </c>
      <c r="N408" s="279" t="s">
        <v>3530</v>
      </c>
    </row>
    <row r="409" spans="3:14" x14ac:dyDescent="0.25">
      <c r="C409" s="279" t="s">
        <v>2773</v>
      </c>
      <c r="D409" s="279" t="s">
        <v>3073</v>
      </c>
      <c r="E409" s="279" t="s">
        <v>2567</v>
      </c>
      <c r="F409" s="279" t="s">
        <v>2525</v>
      </c>
      <c r="G409" s="279" t="s">
        <v>2525</v>
      </c>
      <c r="H409" s="285" t="s">
        <v>3586</v>
      </c>
      <c r="I409" s="279" t="s">
        <v>1464</v>
      </c>
      <c r="J409" s="312">
        <v>2108659</v>
      </c>
      <c r="K409" s="279" t="s">
        <v>2525</v>
      </c>
      <c r="L409" s="279" t="s">
        <v>3043</v>
      </c>
      <c r="M409" s="279" t="s">
        <v>3043</v>
      </c>
      <c r="N409" s="279" t="s">
        <v>3530</v>
      </c>
    </row>
    <row r="410" spans="3:14" ht="28.5" x14ac:dyDescent="0.25">
      <c r="C410" s="279" t="s">
        <v>3129</v>
      </c>
      <c r="D410" s="279" t="s">
        <v>3080</v>
      </c>
      <c r="E410" s="279" t="s">
        <v>2567</v>
      </c>
      <c r="F410" s="279" t="s">
        <v>2525</v>
      </c>
      <c r="G410" s="279" t="s">
        <v>2525</v>
      </c>
      <c r="H410" s="285" t="s">
        <v>3558</v>
      </c>
      <c r="I410" s="279" t="s">
        <v>1464</v>
      </c>
      <c r="J410" s="312">
        <v>2106059</v>
      </c>
      <c r="K410" s="279" t="s">
        <v>2525</v>
      </c>
      <c r="L410" s="279" t="s">
        <v>3043</v>
      </c>
      <c r="M410" s="279" t="s">
        <v>3043</v>
      </c>
      <c r="N410" s="279" t="s">
        <v>3530</v>
      </c>
    </row>
    <row r="411" spans="3:14" x14ac:dyDescent="0.25">
      <c r="C411" s="279" t="s">
        <v>3143</v>
      </c>
      <c r="D411" s="279" t="s">
        <v>3089</v>
      </c>
      <c r="E411" s="279" t="s">
        <v>2614</v>
      </c>
      <c r="F411" s="279" t="s">
        <v>2525</v>
      </c>
      <c r="G411" s="279" t="s">
        <v>2525</v>
      </c>
      <c r="H411" s="285" t="s">
        <v>3043</v>
      </c>
      <c r="I411" s="279" t="s">
        <v>1464</v>
      </c>
      <c r="J411" s="312">
        <v>2105337</v>
      </c>
      <c r="K411" s="279" t="s">
        <v>2525</v>
      </c>
      <c r="L411" s="279" t="s">
        <v>3043</v>
      </c>
      <c r="M411" s="279" t="s">
        <v>3043</v>
      </c>
      <c r="N411" s="279" t="s">
        <v>3530</v>
      </c>
    </row>
    <row r="412" spans="3:14" x14ac:dyDescent="0.25">
      <c r="C412" s="279" t="s">
        <v>3152</v>
      </c>
      <c r="D412" s="279" t="s">
        <v>2583</v>
      </c>
      <c r="E412" s="279" t="s">
        <v>2585</v>
      </c>
      <c r="F412" s="279" t="s">
        <v>2525</v>
      </c>
      <c r="G412" s="279" t="s">
        <v>2525</v>
      </c>
      <c r="H412" s="285" t="s">
        <v>3043</v>
      </c>
      <c r="I412" s="279" t="s">
        <v>1464</v>
      </c>
      <c r="J412" s="312">
        <v>2097119</v>
      </c>
      <c r="K412" s="279" t="s">
        <v>2525</v>
      </c>
      <c r="L412" s="279" t="s">
        <v>3043</v>
      </c>
      <c r="M412" s="279" t="s">
        <v>3043</v>
      </c>
      <c r="N412" s="279" t="s">
        <v>3530</v>
      </c>
    </row>
    <row r="413" spans="3:14" x14ac:dyDescent="0.25">
      <c r="C413" s="279" t="s">
        <v>2968</v>
      </c>
      <c r="D413" s="279" t="s">
        <v>2593</v>
      </c>
      <c r="E413" s="279" t="s">
        <v>2604</v>
      </c>
      <c r="F413" s="279" t="s">
        <v>2525</v>
      </c>
      <c r="G413" s="279" t="s">
        <v>2525</v>
      </c>
      <c r="H413" s="285" t="s">
        <v>3043</v>
      </c>
      <c r="I413" s="279" t="s">
        <v>1464</v>
      </c>
      <c r="J413" s="312">
        <v>2092661</v>
      </c>
      <c r="K413" s="279" t="s">
        <v>2525</v>
      </c>
      <c r="L413" s="279" t="s">
        <v>3043</v>
      </c>
      <c r="M413" s="279" t="s">
        <v>3043</v>
      </c>
      <c r="N413" s="279" t="s">
        <v>3530</v>
      </c>
    </row>
    <row r="414" spans="3:14" x14ac:dyDescent="0.25">
      <c r="C414" s="279" t="s">
        <v>3131</v>
      </c>
      <c r="D414" s="279" t="s">
        <v>2556</v>
      </c>
      <c r="E414" s="279" t="s">
        <v>2587</v>
      </c>
      <c r="F414" s="279" t="s">
        <v>2525</v>
      </c>
      <c r="G414" s="279" t="s">
        <v>2525</v>
      </c>
      <c r="H414" s="285" t="s">
        <v>3569</v>
      </c>
      <c r="I414" s="279" t="s">
        <v>1464</v>
      </c>
      <c r="J414" s="312">
        <v>2091471</v>
      </c>
      <c r="K414" s="279" t="s">
        <v>2525</v>
      </c>
      <c r="L414" s="279" t="s">
        <v>3043</v>
      </c>
      <c r="M414" s="279" t="s">
        <v>3043</v>
      </c>
      <c r="N414" s="279" t="s">
        <v>3530</v>
      </c>
    </row>
    <row r="415" spans="3:14" x14ac:dyDescent="0.25">
      <c r="C415" s="279" t="s">
        <v>2795</v>
      </c>
      <c r="D415" s="279" t="s">
        <v>2593</v>
      </c>
      <c r="E415" s="279" t="s">
        <v>2599</v>
      </c>
      <c r="F415" s="279" t="s">
        <v>2525</v>
      </c>
      <c r="G415" s="279" t="s">
        <v>2525</v>
      </c>
      <c r="H415" s="285" t="s">
        <v>3043</v>
      </c>
      <c r="I415" s="279" t="s">
        <v>1464</v>
      </c>
      <c r="J415" s="312">
        <v>2083299</v>
      </c>
      <c r="K415" s="279" t="s">
        <v>2525</v>
      </c>
      <c r="L415" s="279" t="s">
        <v>3043</v>
      </c>
      <c r="M415" s="279" t="s">
        <v>3043</v>
      </c>
      <c r="N415" s="279" t="s">
        <v>3530</v>
      </c>
    </row>
    <row r="416" spans="3:14" ht="28.5" x14ac:dyDescent="0.25">
      <c r="C416" s="279" t="s">
        <v>2707</v>
      </c>
      <c r="D416" s="279" t="s">
        <v>2626</v>
      </c>
      <c r="E416" s="279" t="s">
        <v>2629</v>
      </c>
      <c r="F416" s="279" t="s">
        <v>2525</v>
      </c>
      <c r="G416" s="279" t="s">
        <v>2525</v>
      </c>
      <c r="H416" s="285" t="s">
        <v>3561</v>
      </c>
      <c r="I416" s="279" t="s">
        <v>1464</v>
      </c>
      <c r="J416" s="312">
        <v>2062447</v>
      </c>
      <c r="K416" s="279" t="s">
        <v>2525</v>
      </c>
      <c r="L416" s="279" t="s">
        <v>3043</v>
      </c>
      <c r="M416" s="279" t="s">
        <v>3043</v>
      </c>
      <c r="N416" s="279" t="s">
        <v>3530</v>
      </c>
    </row>
    <row r="417" spans="3:14" x14ac:dyDescent="0.25">
      <c r="C417" s="279" t="s">
        <v>2779</v>
      </c>
      <c r="D417" s="279" t="s">
        <v>2583</v>
      </c>
      <c r="E417" s="279" t="s">
        <v>2584</v>
      </c>
      <c r="F417" s="279" t="s">
        <v>2525</v>
      </c>
      <c r="G417" s="279" t="s">
        <v>2525</v>
      </c>
      <c r="H417" s="285" t="s">
        <v>3573</v>
      </c>
      <c r="I417" s="279" t="s">
        <v>1464</v>
      </c>
      <c r="J417" s="312">
        <v>2051936</v>
      </c>
      <c r="K417" s="279" t="s">
        <v>2525</v>
      </c>
      <c r="L417" s="279" t="s">
        <v>3043</v>
      </c>
      <c r="M417" s="279" t="s">
        <v>3043</v>
      </c>
      <c r="N417" s="279" t="s">
        <v>3530</v>
      </c>
    </row>
    <row r="418" spans="3:14" x14ac:dyDescent="0.25">
      <c r="C418" s="279" t="s">
        <v>3137</v>
      </c>
      <c r="D418" s="279" t="s">
        <v>3090</v>
      </c>
      <c r="E418" s="279" t="s">
        <v>2614</v>
      </c>
      <c r="F418" s="279" t="s">
        <v>2525</v>
      </c>
      <c r="G418" s="279" t="s">
        <v>2525</v>
      </c>
      <c r="H418" s="285" t="s">
        <v>3582</v>
      </c>
      <c r="I418" s="279" t="s">
        <v>1464</v>
      </c>
      <c r="J418" s="312">
        <v>2050000</v>
      </c>
      <c r="K418" s="279" t="s">
        <v>2525</v>
      </c>
      <c r="L418" s="279" t="s">
        <v>3043</v>
      </c>
      <c r="M418" s="279" t="s">
        <v>3043</v>
      </c>
      <c r="N418" s="279" t="s">
        <v>3530</v>
      </c>
    </row>
    <row r="419" spans="3:14" ht="28.5" x14ac:dyDescent="0.25">
      <c r="C419" s="279" t="s">
        <v>3139</v>
      </c>
      <c r="D419" s="279" t="s">
        <v>2593</v>
      </c>
      <c r="E419" s="279" t="s">
        <v>2599</v>
      </c>
      <c r="F419" s="279" t="s">
        <v>2525</v>
      </c>
      <c r="G419" s="279" t="s">
        <v>2525</v>
      </c>
      <c r="H419" s="285" t="s">
        <v>3565</v>
      </c>
      <c r="I419" s="279" t="s">
        <v>1464</v>
      </c>
      <c r="J419" s="312">
        <v>2042636</v>
      </c>
      <c r="K419" s="279" t="s">
        <v>2525</v>
      </c>
      <c r="L419" s="279" t="s">
        <v>3043</v>
      </c>
      <c r="M419" s="279" t="s">
        <v>3043</v>
      </c>
      <c r="N419" s="279" t="s">
        <v>3530</v>
      </c>
    </row>
    <row r="420" spans="3:14" ht="57" x14ac:dyDescent="0.25">
      <c r="C420" s="279" t="s">
        <v>3122</v>
      </c>
      <c r="D420" s="279" t="s">
        <v>2556</v>
      </c>
      <c r="E420" s="279" t="s">
        <v>2588</v>
      </c>
      <c r="F420" s="279" t="s">
        <v>2525</v>
      </c>
      <c r="G420" s="279" t="s">
        <v>2525</v>
      </c>
      <c r="H420" s="285" t="s">
        <v>3554</v>
      </c>
      <c r="I420" s="279" t="s">
        <v>1464</v>
      </c>
      <c r="J420" s="312">
        <v>2032866</v>
      </c>
      <c r="K420" s="279" t="s">
        <v>2525</v>
      </c>
      <c r="L420" s="279" t="s">
        <v>3043</v>
      </c>
      <c r="M420" s="279" t="s">
        <v>3043</v>
      </c>
      <c r="N420" s="279" t="s">
        <v>3530</v>
      </c>
    </row>
    <row r="421" spans="3:14" x14ac:dyDescent="0.25">
      <c r="C421" s="279" t="s">
        <v>2900</v>
      </c>
      <c r="D421" s="279" t="s">
        <v>2623</v>
      </c>
      <c r="E421" s="279" t="s">
        <v>2621</v>
      </c>
      <c r="F421" s="279" t="s">
        <v>2525</v>
      </c>
      <c r="G421" s="279" t="s">
        <v>2525</v>
      </c>
      <c r="H421" s="285" t="s">
        <v>3043</v>
      </c>
      <c r="I421" s="279" t="s">
        <v>1464</v>
      </c>
      <c r="J421" s="312">
        <v>1995000</v>
      </c>
      <c r="K421" s="279" t="s">
        <v>2525</v>
      </c>
      <c r="L421" s="279" t="s">
        <v>3043</v>
      </c>
      <c r="M421" s="279" t="s">
        <v>3043</v>
      </c>
      <c r="N421" s="279" t="s">
        <v>3530</v>
      </c>
    </row>
    <row r="422" spans="3:14" x14ac:dyDescent="0.25">
      <c r="C422" s="279" t="s">
        <v>3138</v>
      </c>
      <c r="D422" s="279" t="s">
        <v>2617</v>
      </c>
      <c r="E422" s="279" t="s">
        <v>2612</v>
      </c>
      <c r="F422" s="279" t="s">
        <v>2525</v>
      </c>
      <c r="G422" s="279" t="s">
        <v>2525</v>
      </c>
      <c r="H422" s="285" t="s">
        <v>3571</v>
      </c>
      <c r="I422" s="279" t="s">
        <v>1464</v>
      </c>
      <c r="J422" s="312">
        <v>1990349</v>
      </c>
      <c r="K422" s="279" t="s">
        <v>2525</v>
      </c>
      <c r="L422" s="279" t="s">
        <v>3043</v>
      </c>
      <c r="M422" s="279" t="s">
        <v>3043</v>
      </c>
      <c r="N422" s="279" t="s">
        <v>3530</v>
      </c>
    </row>
    <row r="423" spans="3:14" ht="28.5" x14ac:dyDescent="0.25">
      <c r="C423" s="279" t="s">
        <v>3127</v>
      </c>
      <c r="D423" s="279" t="s">
        <v>2556</v>
      </c>
      <c r="E423" s="279" t="s">
        <v>2591</v>
      </c>
      <c r="F423" s="279" t="s">
        <v>2525</v>
      </c>
      <c r="G423" s="279" t="s">
        <v>2525</v>
      </c>
      <c r="H423" s="285" t="s">
        <v>3556</v>
      </c>
      <c r="I423" s="279" t="s">
        <v>1464</v>
      </c>
      <c r="J423" s="312">
        <v>1990063</v>
      </c>
      <c r="K423" s="279" t="s">
        <v>2525</v>
      </c>
      <c r="L423" s="279" t="s">
        <v>3043</v>
      </c>
      <c r="M423" s="279" t="s">
        <v>3043</v>
      </c>
      <c r="N423" s="279" t="s">
        <v>3530</v>
      </c>
    </row>
    <row r="424" spans="3:14" x14ac:dyDescent="0.25">
      <c r="C424" s="279" t="s">
        <v>3140</v>
      </c>
      <c r="D424" s="279" t="s">
        <v>2623</v>
      </c>
      <c r="E424" s="279" t="s">
        <v>2621</v>
      </c>
      <c r="F424" s="279" t="s">
        <v>2525</v>
      </c>
      <c r="G424" s="279" t="s">
        <v>2525</v>
      </c>
      <c r="H424" s="285" t="s">
        <v>3580</v>
      </c>
      <c r="I424" s="279" t="s">
        <v>1464</v>
      </c>
      <c r="J424" s="312">
        <v>1970946</v>
      </c>
      <c r="K424" s="279" t="s">
        <v>2525</v>
      </c>
      <c r="L424" s="279" t="s">
        <v>3043</v>
      </c>
      <c r="M424" s="279" t="s">
        <v>3043</v>
      </c>
      <c r="N424" s="279" t="s">
        <v>3530</v>
      </c>
    </row>
    <row r="425" spans="3:14" x14ac:dyDescent="0.25">
      <c r="C425" s="279" t="s">
        <v>2825</v>
      </c>
      <c r="D425" s="279" t="s">
        <v>2556</v>
      </c>
      <c r="E425" s="279" t="s">
        <v>2590</v>
      </c>
      <c r="F425" s="279" t="s">
        <v>2525</v>
      </c>
      <c r="G425" s="279" t="s">
        <v>2525</v>
      </c>
      <c r="H425" s="285" t="s">
        <v>3578</v>
      </c>
      <c r="I425" s="279" t="s">
        <v>1464</v>
      </c>
      <c r="J425" s="312">
        <v>1968488</v>
      </c>
      <c r="K425" s="279" t="s">
        <v>2525</v>
      </c>
      <c r="L425" s="279" t="s">
        <v>3043</v>
      </c>
      <c r="M425" s="279" t="s">
        <v>3043</v>
      </c>
      <c r="N425" s="279" t="s">
        <v>3530</v>
      </c>
    </row>
    <row r="426" spans="3:14" x14ac:dyDescent="0.25">
      <c r="C426" s="279" t="s">
        <v>3150</v>
      </c>
      <c r="D426" s="279" t="s">
        <v>2583</v>
      </c>
      <c r="E426" s="279" t="s">
        <v>2584</v>
      </c>
      <c r="F426" s="279" t="s">
        <v>2525</v>
      </c>
      <c r="G426" s="279" t="s">
        <v>2525</v>
      </c>
      <c r="H426" s="285" t="s">
        <v>3585</v>
      </c>
      <c r="I426" s="279" t="s">
        <v>1464</v>
      </c>
      <c r="J426" s="312">
        <v>1966841</v>
      </c>
      <c r="K426" s="279" t="s">
        <v>2525</v>
      </c>
      <c r="L426" s="279" t="s">
        <v>3043</v>
      </c>
      <c r="M426" s="279" t="s">
        <v>3043</v>
      </c>
      <c r="N426" s="279" t="s">
        <v>3530</v>
      </c>
    </row>
    <row r="427" spans="3:14" x14ac:dyDescent="0.25">
      <c r="C427" s="279" t="s">
        <v>3157</v>
      </c>
      <c r="D427" s="279" t="s">
        <v>2593</v>
      </c>
      <c r="E427" s="279" t="s">
        <v>2604</v>
      </c>
      <c r="F427" s="279" t="s">
        <v>2525</v>
      </c>
      <c r="G427" s="279" t="s">
        <v>2525</v>
      </c>
      <c r="H427" s="285" t="s">
        <v>3043</v>
      </c>
      <c r="I427" s="279" t="s">
        <v>1464</v>
      </c>
      <c r="J427" s="312">
        <v>1965352</v>
      </c>
      <c r="K427" s="279" t="s">
        <v>2525</v>
      </c>
      <c r="L427" s="279" t="s">
        <v>3043</v>
      </c>
      <c r="M427" s="279" t="s">
        <v>3043</v>
      </c>
      <c r="N427" s="279" t="s">
        <v>3530</v>
      </c>
    </row>
    <row r="428" spans="3:14" x14ac:dyDescent="0.25">
      <c r="C428" s="279" t="s">
        <v>3138</v>
      </c>
      <c r="D428" s="279" t="s">
        <v>2617</v>
      </c>
      <c r="E428" s="279" t="s">
        <v>2621</v>
      </c>
      <c r="F428" s="279" t="s">
        <v>2525</v>
      </c>
      <c r="G428" s="279" t="s">
        <v>2525</v>
      </c>
      <c r="H428" s="285" t="s">
        <v>3571</v>
      </c>
      <c r="I428" s="279" t="s">
        <v>1464</v>
      </c>
      <c r="J428" s="312">
        <v>1964500</v>
      </c>
      <c r="K428" s="279" t="s">
        <v>2525</v>
      </c>
      <c r="L428" s="279" t="s">
        <v>3043</v>
      </c>
      <c r="M428" s="279" t="s">
        <v>3043</v>
      </c>
      <c r="N428" s="279" t="s">
        <v>3530</v>
      </c>
    </row>
    <row r="429" spans="3:14" x14ac:dyDescent="0.25">
      <c r="C429" s="279" t="s">
        <v>3133</v>
      </c>
      <c r="D429" s="279" t="s">
        <v>3091</v>
      </c>
      <c r="E429" s="279" t="s">
        <v>2614</v>
      </c>
      <c r="F429" s="279" t="s">
        <v>2525</v>
      </c>
      <c r="G429" s="279" t="s">
        <v>2525</v>
      </c>
      <c r="H429" s="285" t="s">
        <v>3583</v>
      </c>
      <c r="I429" s="279" t="s">
        <v>1464</v>
      </c>
      <c r="J429" s="312">
        <v>1958333</v>
      </c>
      <c r="K429" s="279" t="s">
        <v>2525</v>
      </c>
      <c r="L429" s="279" t="s">
        <v>3043</v>
      </c>
      <c r="M429" s="279" t="s">
        <v>3043</v>
      </c>
      <c r="N429" s="279" t="s">
        <v>3530</v>
      </c>
    </row>
    <row r="430" spans="3:14" ht="71.25" x14ac:dyDescent="0.25">
      <c r="C430" s="279" t="s">
        <v>3134</v>
      </c>
      <c r="D430" s="279" t="s">
        <v>2593</v>
      </c>
      <c r="E430" s="279" t="s">
        <v>2601</v>
      </c>
      <c r="F430" s="279" t="s">
        <v>2525</v>
      </c>
      <c r="G430" s="279" t="s">
        <v>2525</v>
      </c>
      <c r="H430" s="285" t="s">
        <v>3564</v>
      </c>
      <c r="I430" s="279" t="s">
        <v>1464</v>
      </c>
      <c r="J430" s="312">
        <v>1948276</v>
      </c>
      <c r="K430" s="279" t="s">
        <v>2525</v>
      </c>
      <c r="L430" s="279" t="s">
        <v>3043</v>
      </c>
      <c r="M430" s="279" t="s">
        <v>3043</v>
      </c>
      <c r="N430" s="279" t="s">
        <v>3530</v>
      </c>
    </row>
    <row r="431" spans="3:14" ht="28.5" x14ac:dyDescent="0.25">
      <c r="C431" s="279" t="s">
        <v>2886</v>
      </c>
      <c r="D431" s="279" t="s">
        <v>2633</v>
      </c>
      <c r="E431" s="279" t="s">
        <v>2567</v>
      </c>
      <c r="F431" s="279" t="s">
        <v>2525</v>
      </c>
      <c r="G431" s="279" t="s">
        <v>2525</v>
      </c>
      <c r="H431" s="285" t="s">
        <v>3560</v>
      </c>
      <c r="I431" s="279" t="s">
        <v>1464</v>
      </c>
      <c r="J431" s="312">
        <v>1938610</v>
      </c>
      <c r="K431" s="279" t="s">
        <v>2525</v>
      </c>
      <c r="L431" s="279" t="s">
        <v>3043</v>
      </c>
      <c r="M431" s="279" t="s">
        <v>3043</v>
      </c>
      <c r="N431" s="279" t="s">
        <v>3530</v>
      </c>
    </row>
    <row r="432" spans="3:14" x14ac:dyDescent="0.25">
      <c r="C432" s="279" t="s">
        <v>3005</v>
      </c>
      <c r="D432" s="279" t="s">
        <v>3092</v>
      </c>
      <c r="E432" s="279" t="s">
        <v>2567</v>
      </c>
      <c r="F432" s="279" t="s">
        <v>2525</v>
      </c>
      <c r="G432" s="279" t="s">
        <v>2525</v>
      </c>
      <c r="H432" s="285" t="s">
        <v>3572</v>
      </c>
      <c r="I432" s="279" t="s">
        <v>1464</v>
      </c>
      <c r="J432" s="312">
        <v>1919981</v>
      </c>
      <c r="K432" s="279" t="s">
        <v>2525</v>
      </c>
      <c r="L432" s="279" t="s">
        <v>3043</v>
      </c>
      <c r="M432" s="279" t="s">
        <v>3043</v>
      </c>
      <c r="N432" s="279" t="s">
        <v>3530</v>
      </c>
    </row>
    <row r="433" spans="3:14" ht="28.5" x14ac:dyDescent="0.25">
      <c r="C433" s="279" t="s">
        <v>2943</v>
      </c>
      <c r="D433" s="279" t="s">
        <v>2581</v>
      </c>
      <c r="E433" s="279" t="s">
        <v>2567</v>
      </c>
      <c r="F433" s="279" t="s">
        <v>2525</v>
      </c>
      <c r="G433" s="279" t="s">
        <v>2525</v>
      </c>
      <c r="H433" s="285" t="s">
        <v>3562</v>
      </c>
      <c r="I433" s="279" t="s">
        <v>1464</v>
      </c>
      <c r="J433" s="312">
        <v>1918547</v>
      </c>
      <c r="K433" s="279" t="s">
        <v>2525</v>
      </c>
      <c r="L433" s="279" t="s">
        <v>3043</v>
      </c>
      <c r="M433" s="279" t="s">
        <v>3043</v>
      </c>
      <c r="N433" s="279" t="s">
        <v>3530</v>
      </c>
    </row>
    <row r="434" spans="3:14" x14ac:dyDescent="0.25">
      <c r="C434" s="279" t="s">
        <v>2968</v>
      </c>
      <c r="D434" s="279" t="s">
        <v>2617</v>
      </c>
      <c r="E434" s="279" t="s">
        <v>2621</v>
      </c>
      <c r="F434" s="279" t="s">
        <v>2525</v>
      </c>
      <c r="G434" s="279" t="s">
        <v>2525</v>
      </c>
      <c r="H434" s="285" t="s">
        <v>3043</v>
      </c>
      <c r="I434" s="279" t="s">
        <v>1464</v>
      </c>
      <c r="J434" s="312">
        <v>1912091</v>
      </c>
      <c r="K434" s="279" t="s">
        <v>2525</v>
      </c>
      <c r="L434" s="279" t="s">
        <v>3043</v>
      </c>
      <c r="M434" s="279" t="s">
        <v>3043</v>
      </c>
      <c r="N434" s="279" t="s">
        <v>3530</v>
      </c>
    </row>
    <row r="435" spans="3:14" x14ac:dyDescent="0.25">
      <c r="C435" s="279" t="s">
        <v>3124</v>
      </c>
      <c r="D435" s="279" t="s">
        <v>2593</v>
      </c>
      <c r="E435" s="279" t="s">
        <v>2606</v>
      </c>
      <c r="F435" s="279" t="s">
        <v>2525</v>
      </c>
      <c r="G435" s="279" t="s">
        <v>2525</v>
      </c>
      <c r="H435" s="285" t="s">
        <v>3043</v>
      </c>
      <c r="I435" s="279" t="s">
        <v>1464</v>
      </c>
      <c r="J435" s="312">
        <v>1911618</v>
      </c>
      <c r="K435" s="279" t="s">
        <v>2525</v>
      </c>
      <c r="L435" s="279" t="s">
        <v>3043</v>
      </c>
      <c r="M435" s="279" t="s">
        <v>3043</v>
      </c>
      <c r="N435" s="279" t="s">
        <v>3530</v>
      </c>
    </row>
    <row r="436" spans="3:14" x14ac:dyDescent="0.25">
      <c r="C436" s="279" t="s">
        <v>2715</v>
      </c>
      <c r="D436" s="279" t="s">
        <v>2624</v>
      </c>
      <c r="E436" s="279" t="s">
        <v>2625</v>
      </c>
      <c r="F436" s="279" t="s">
        <v>2525</v>
      </c>
      <c r="G436" s="279" t="s">
        <v>2525</v>
      </c>
      <c r="H436" s="285" t="s">
        <v>3043</v>
      </c>
      <c r="I436" s="279" t="s">
        <v>1464</v>
      </c>
      <c r="J436" s="312">
        <v>1906250</v>
      </c>
      <c r="K436" s="279" t="s">
        <v>2525</v>
      </c>
      <c r="L436" s="279" t="s">
        <v>3043</v>
      </c>
      <c r="M436" s="279" t="s">
        <v>3043</v>
      </c>
      <c r="N436" s="279" t="s">
        <v>3530</v>
      </c>
    </row>
    <row r="437" spans="3:14" x14ac:dyDescent="0.25">
      <c r="C437" s="279" t="s">
        <v>3128</v>
      </c>
      <c r="D437" s="279" t="s">
        <v>2556</v>
      </c>
      <c r="E437" s="279" t="s">
        <v>2588</v>
      </c>
      <c r="F437" s="279" t="s">
        <v>2525</v>
      </c>
      <c r="G437" s="279" t="s">
        <v>2525</v>
      </c>
      <c r="H437" s="285" t="s">
        <v>3043</v>
      </c>
      <c r="I437" s="279" t="s">
        <v>1464</v>
      </c>
      <c r="J437" s="312">
        <v>1881231</v>
      </c>
      <c r="K437" s="279" t="s">
        <v>2525</v>
      </c>
      <c r="L437" s="279" t="s">
        <v>3043</v>
      </c>
      <c r="M437" s="279" t="s">
        <v>3043</v>
      </c>
      <c r="N437" s="279" t="s">
        <v>3530</v>
      </c>
    </row>
    <row r="438" spans="3:14" x14ac:dyDescent="0.25">
      <c r="C438" s="279" t="s">
        <v>3147</v>
      </c>
      <c r="D438" s="279" t="s">
        <v>2583</v>
      </c>
      <c r="E438" s="279" t="s">
        <v>2584</v>
      </c>
      <c r="F438" s="279" t="s">
        <v>2525</v>
      </c>
      <c r="G438" s="279" t="s">
        <v>2525</v>
      </c>
      <c r="H438" s="285" t="s">
        <v>3579</v>
      </c>
      <c r="I438" s="279" t="s">
        <v>1464</v>
      </c>
      <c r="J438" s="312">
        <v>1869634</v>
      </c>
      <c r="K438" s="279" t="s">
        <v>2525</v>
      </c>
      <c r="L438" s="279" t="s">
        <v>3043</v>
      </c>
      <c r="M438" s="279" t="s">
        <v>3043</v>
      </c>
      <c r="N438" s="279" t="s">
        <v>3530</v>
      </c>
    </row>
    <row r="439" spans="3:14" ht="28.5" x14ac:dyDescent="0.25">
      <c r="C439" s="279" t="s">
        <v>3127</v>
      </c>
      <c r="D439" s="279" t="s">
        <v>2556</v>
      </c>
      <c r="E439" s="279" t="s">
        <v>2588</v>
      </c>
      <c r="F439" s="279" t="s">
        <v>2525</v>
      </c>
      <c r="G439" s="279" t="s">
        <v>2525</v>
      </c>
      <c r="H439" s="285" t="s">
        <v>3556</v>
      </c>
      <c r="I439" s="279" t="s">
        <v>1464</v>
      </c>
      <c r="J439" s="312">
        <v>1861792</v>
      </c>
      <c r="K439" s="279" t="s">
        <v>2525</v>
      </c>
      <c r="L439" s="279" t="s">
        <v>3043</v>
      </c>
      <c r="M439" s="279" t="s">
        <v>3043</v>
      </c>
      <c r="N439" s="279" t="s">
        <v>3530</v>
      </c>
    </row>
    <row r="440" spans="3:14" x14ac:dyDescent="0.25">
      <c r="C440" s="279" t="s">
        <v>3140</v>
      </c>
      <c r="D440" s="279" t="s">
        <v>3073</v>
      </c>
      <c r="E440" s="279" t="s">
        <v>2567</v>
      </c>
      <c r="F440" s="279" t="s">
        <v>2525</v>
      </c>
      <c r="G440" s="279" t="s">
        <v>2525</v>
      </c>
      <c r="H440" s="285" t="s">
        <v>3580</v>
      </c>
      <c r="I440" s="279" t="s">
        <v>1464</v>
      </c>
      <c r="J440" s="312">
        <v>1851676</v>
      </c>
      <c r="K440" s="279" t="s">
        <v>2525</v>
      </c>
      <c r="L440" s="279" t="s">
        <v>3043</v>
      </c>
      <c r="M440" s="279" t="s">
        <v>3043</v>
      </c>
      <c r="N440" s="279" t="s">
        <v>3530</v>
      </c>
    </row>
    <row r="441" spans="3:14" x14ac:dyDescent="0.25">
      <c r="C441" s="279" t="s">
        <v>2757</v>
      </c>
      <c r="D441" s="279" t="s">
        <v>2617</v>
      </c>
      <c r="E441" s="279" t="s">
        <v>2621</v>
      </c>
      <c r="F441" s="279" t="s">
        <v>2525</v>
      </c>
      <c r="G441" s="279" t="s">
        <v>2525</v>
      </c>
      <c r="H441" s="285" t="s">
        <v>3576</v>
      </c>
      <c r="I441" s="279" t="s">
        <v>1464</v>
      </c>
      <c r="J441" s="312">
        <v>1838360</v>
      </c>
      <c r="K441" s="279" t="s">
        <v>2525</v>
      </c>
      <c r="L441" s="279" t="s">
        <v>3043</v>
      </c>
      <c r="M441" s="279" t="s">
        <v>3043</v>
      </c>
      <c r="N441" s="279" t="s">
        <v>3530</v>
      </c>
    </row>
    <row r="442" spans="3:14" x14ac:dyDescent="0.25">
      <c r="C442" s="279" t="s">
        <v>3000</v>
      </c>
      <c r="D442" s="279" t="s">
        <v>2624</v>
      </c>
      <c r="E442" s="279" t="s">
        <v>2625</v>
      </c>
      <c r="F442" s="279" t="s">
        <v>2525</v>
      </c>
      <c r="G442" s="279" t="s">
        <v>2525</v>
      </c>
      <c r="H442" s="285" t="s">
        <v>3570</v>
      </c>
      <c r="I442" s="279" t="s">
        <v>1464</v>
      </c>
      <c r="J442" s="312">
        <v>1836684</v>
      </c>
      <c r="K442" s="279" t="s">
        <v>2525</v>
      </c>
      <c r="L442" s="279" t="s">
        <v>3043</v>
      </c>
      <c r="M442" s="279" t="s">
        <v>3043</v>
      </c>
      <c r="N442" s="279" t="s">
        <v>3530</v>
      </c>
    </row>
    <row r="443" spans="3:14" ht="42.75" x14ac:dyDescent="0.25">
      <c r="C443" s="279" t="s">
        <v>3531</v>
      </c>
      <c r="D443" s="279" t="s">
        <v>2566</v>
      </c>
      <c r="E443" s="279" t="s">
        <v>3504</v>
      </c>
      <c r="F443" s="279" t="s">
        <v>1468</v>
      </c>
      <c r="G443" s="279" t="s">
        <v>1468</v>
      </c>
      <c r="H443" s="285" t="s">
        <v>3553</v>
      </c>
      <c r="I443" s="279" t="s">
        <v>1464</v>
      </c>
      <c r="J443" s="312">
        <v>1827300</v>
      </c>
      <c r="K443" s="279" t="s">
        <v>2525</v>
      </c>
      <c r="L443" s="279" t="s">
        <v>3043</v>
      </c>
      <c r="M443" s="279" t="s">
        <v>3043</v>
      </c>
      <c r="N443" s="279" t="s">
        <v>3530</v>
      </c>
    </row>
    <row r="444" spans="3:14" x14ac:dyDescent="0.25">
      <c r="C444" s="279" t="s">
        <v>3164</v>
      </c>
      <c r="D444" s="279" t="s">
        <v>2583</v>
      </c>
      <c r="E444" s="279" t="s">
        <v>2585</v>
      </c>
      <c r="F444" s="279" t="s">
        <v>2525</v>
      </c>
      <c r="G444" s="279" t="s">
        <v>2525</v>
      </c>
      <c r="H444" s="285" t="s">
        <v>3043</v>
      </c>
      <c r="I444" s="279" t="s">
        <v>1464</v>
      </c>
      <c r="J444" s="312">
        <v>1818921</v>
      </c>
      <c r="K444" s="279" t="s">
        <v>2525</v>
      </c>
      <c r="L444" s="279" t="s">
        <v>3043</v>
      </c>
      <c r="M444" s="279" t="s">
        <v>3043</v>
      </c>
      <c r="N444" s="279" t="s">
        <v>3530</v>
      </c>
    </row>
    <row r="445" spans="3:14" x14ac:dyDescent="0.25">
      <c r="C445" s="279" t="s">
        <v>3156</v>
      </c>
      <c r="D445" s="279" t="s">
        <v>2593</v>
      </c>
      <c r="E445" s="279" t="s">
        <v>2604</v>
      </c>
      <c r="F445" s="279" t="s">
        <v>2525</v>
      </c>
      <c r="G445" s="279" t="s">
        <v>2525</v>
      </c>
      <c r="H445" s="285" t="s">
        <v>3043</v>
      </c>
      <c r="I445" s="279" t="s">
        <v>1464</v>
      </c>
      <c r="J445" s="312">
        <v>1816719</v>
      </c>
      <c r="K445" s="279" t="s">
        <v>2525</v>
      </c>
      <c r="L445" s="279" t="s">
        <v>3043</v>
      </c>
      <c r="M445" s="279" t="s">
        <v>3043</v>
      </c>
      <c r="N445" s="279" t="s">
        <v>3530</v>
      </c>
    </row>
    <row r="446" spans="3:14" ht="28.5" x14ac:dyDescent="0.25">
      <c r="C446" s="279" t="s">
        <v>2699</v>
      </c>
      <c r="D446" s="279" t="s">
        <v>2617</v>
      </c>
      <c r="E446" s="279" t="s">
        <v>2621</v>
      </c>
      <c r="F446" s="279" t="s">
        <v>2525</v>
      </c>
      <c r="G446" s="279" t="s">
        <v>2525</v>
      </c>
      <c r="H446" s="285" t="s">
        <v>3563</v>
      </c>
      <c r="I446" s="279" t="s">
        <v>1464</v>
      </c>
      <c r="J446" s="312">
        <v>1810896</v>
      </c>
      <c r="K446" s="279" t="s">
        <v>2525</v>
      </c>
      <c r="L446" s="279" t="s">
        <v>3043</v>
      </c>
      <c r="M446" s="279" t="s">
        <v>3043</v>
      </c>
      <c r="N446" s="279" t="s">
        <v>3530</v>
      </c>
    </row>
    <row r="447" spans="3:14" ht="28.5" x14ac:dyDescent="0.25">
      <c r="C447" s="279" t="s">
        <v>2943</v>
      </c>
      <c r="D447" s="279" t="s">
        <v>2617</v>
      </c>
      <c r="E447" s="279" t="s">
        <v>2621</v>
      </c>
      <c r="F447" s="279" t="s">
        <v>2525</v>
      </c>
      <c r="G447" s="279" t="s">
        <v>2525</v>
      </c>
      <c r="H447" s="285" t="s">
        <v>3562</v>
      </c>
      <c r="I447" s="279" t="s">
        <v>1464</v>
      </c>
      <c r="J447" s="312">
        <v>1804633</v>
      </c>
      <c r="K447" s="279" t="s">
        <v>2525</v>
      </c>
      <c r="L447" s="279" t="s">
        <v>3043</v>
      </c>
      <c r="M447" s="279" t="s">
        <v>3043</v>
      </c>
      <c r="N447" s="279" t="s">
        <v>3530</v>
      </c>
    </row>
    <row r="448" spans="3:14" x14ac:dyDescent="0.25">
      <c r="C448" s="279" t="s">
        <v>2795</v>
      </c>
      <c r="D448" s="279" t="s">
        <v>2617</v>
      </c>
      <c r="E448" s="279" t="s">
        <v>2621</v>
      </c>
      <c r="F448" s="279" t="s">
        <v>2525</v>
      </c>
      <c r="G448" s="279" t="s">
        <v>2525</v>
      </c>
      <c r="H448" s="285" t="s">
        <v>3043</v>
      </c>
      <c r="I448" s="279" t="s">
        <v>1464</v>
      </c>
      <c r="J448" s="312">
        <v>1802231</v>
      </c>
      <c r="K448" s="279" t="s">
        <v>2525</v>
      </c>
      <c r="L448" s="279" t="s">
        <v>3043</v>
      </c>
      <c r="M448" s="279" t="s">
        <v>3043</v>
      </c>
      <c r="N448" s="279" t="s">
        <v>3530</v>
      </c>
    </row>
    <row r="449" spans="3:14" ht="28.5" x14ac:dyDescent="0.25">
      <c r="C449" s="279" t="s">
        <v>3125</v>
      </c>
      <c r="D449" s="279" t="s">
        <v>2558</v>
      </c>
      <c r="E449" s="279" t="s">
        <v>2560</v>
      </c>
      <c r="F449" s="279" t="s">
        <v>2525</v>
      </c>
      <c r="G449" s="279" t="s">
        <v>2525</v>
      </c>
      <c r="H449" s="285" t="s">
        <v>3555</v>
      </c>
      <c r="I449" s="279" t="s">
        <v>1464</v>
      </c>
      <c r="J449" s="312">
        <v>1782982</v>
      </c>
      <c r="K449" s="279" t="s">
        <v>2525</v>
      </c>
      <c r="L449" s="279" t="s">
        <v>3043</v>
      </c>
      <c r="M449" s="279" t="s">
        <v>3043</v>
      </c>
      <c r="N449" s="279" t="s">
        <v>3530</v>
      </c>
    </row>
    <row r="450" spans="3:14" x14ac:dyDescent="0.25">
      <c r="C450" s="279" t="s">
        <v>3000</v>
      </c>
      <c r="D450" s="279" t="s">
        <v>2623</v>
      </c>
      <c r="E450" s="279" t="s">
        <v>2621</v>
      </c>
      <c r="F450" s="279" t="s">
        <v>2525</v>
      </c>
      <c r="G450" s="279" t="s">
        <v>2525</v>
      </c>
      <c r="H450" s="285" t="s">
        <v>3570</v>
      </c>
      <c r="I450" s="279" t="s">
        <v>1464</v>
      </c>
      <c r="J450" s="312">
        <v>1767825</v>
      </c>
      <c r="K450" s="279" t="s">
        <v>2525</v>
      </c>
      <c r="L450" s="279" t="s">
        <v>3043</v>
      </c>
      <c r="M450" s="279" t="s">
        <v>3043</v>
      </c>
      <c r="N450" s="279" t="s">
        <v>3530</v>
      </c>
    </row>
    <row r="451" spans="3:14" x14ac:dyDescent="0.25">
      <c r="C451" s="279" t="s">
        <v>3155</v>
      </c>
      <c r="D451" s="279" t="s">
        <v>2593</v>
      </c>
      <c r="E451" s="279" t="s">
        <v>2604</v>
      </c>
      <c r="F451" s="279" t="s">
        <v>2525</v>
      </c>
      <c r="G451" s="279" t="s">
        <v>2525</v>
      </c>
      <c r="H451" s="285" t="s">
        <v>3043</v>
      </c>
      <c r="I451" s="279" t="s">
        <v>1464</v>
      </c>
      <c r="J451" s="312">
        <v>1759710</v>
      </c>
      <c r="K451" s="279" t="s">
        <v>2525</v>
      </c>
      <c r="L451" s="279" t="s">
        <v>3043</v>
      </c>
      <c r="M451" s="279" t="s">
        <v>3043</v>
      </c>
      <c r="N451" s="279" t="s">
        <v>3530</v>
      </c>
    </row>
    <row r="452" spans="3:14" x14ac:dyDescent="0.25">
      <c r="C452" s="279" t="s">
        <v>2968</v>
      </c>
      <c r="D452" s="279" t="s">
        <v>2556</v>
      </c>
      <c r="E452" s="279" t="s">
        <v>2589</v>
      </c>
      <c r="F452" s="279" t="s">
        <v>2525</v>
      </c>
      <c r="G452" s="279" t="s">
        <v>2525</v>
      </c>
      <c r="H452" s="285" t="s">
        <v>3043</v>
      </c>
      <c r="I452" s="279" t="s">
        <v>1464</v>
      </c>
      <c r="J452" s="312">
        <v>1753377</v>
      </c>
      <c r="K452" s="279" t="s">
        <v>2525</v>
      </c>
      <c r="L452" s="279" t="s">
        <v>3043</v>
      </c>
      <c r="M452" s="279" t="s">
        <v>3043</v>
      </c>
      <c r="N452" s="279" t="s">
        <v>3530</v>
      </c>
    </row>
    <row r="453" spans="3:14" x14ac:dyDescent="0.25">
      <c r="C453" s="279" t="s">
        <v>3144</v>
      </c>
      <c r="D453" s="279" t="s">
        <v>2617</v>
      </c>
      <c r="E453" s="279" t="s">
        <v>2612</v>
      </c>
      <c r="F453" s="279" t="s">
        <v>2525</v>
      </c>
      <c r="G453" s="279" t="s">
        <v>2525</v>
      </c>
      <c r="H453" s="285" t="s">
        <v>3581</v>
      </c>
      <c r="I453" s="279" t="s">
        <v>1464</v>
      </c>
      <c r="J453" s="312">
        <v>1746650</v>
      </c>
      <c r="K453" s="279" t="s">
        <v>2525</v>
      </c>
      <c r="L453" s="279" t="s">
        <v>3043</v>
      </c>
      <c r="M453" s="279" t="s">
        <v>3043</v>
      </c>
      <c r="N453" s="279" t="s">
        <v>3530</v>
      </c>
    </row>
    <row r="454" spans="3:14" x14ac:dyDescent="0.25">
      <c r="C454" s="279" t="s">
        <v>3150</v>
      </c>
      <c r="D454" s="279" t="s">
        <v>2583</v>
      </c>
      <c r="E454" s="279" t="s">
        <v>2585</v>
      </c>
      <c r="F454" s="279" t="s">
        <v>2525</v>
      </c>
      <c r="G454" s="279" t="s">
        <v>2525</v>
      </c>
      <c r="H454" s="285" t="s">
        <v>3585</v>
      </c>
      <c r="I454" s="279" t="s">
        <v>1464</v>
      </c>
      <c r="J454" s="312">
        <v>1741836</v>
      </c>
      <c r="K454" s="279" t="s">
        <v>2525</v>
      </c>
      <c r="L454" s="279" t="s">
        <v>3043</v>
      </c>
      <c r="M454" s="279" t="s">
        <v>3043</v>
      </c>
      <c r="N454" s="279" t="s">
        <v>3530</v>
      </c>
    </row>
    <row r="455" spans="3:14" ht="28.5" x14ac:dyDescent="0.25">
      <c r="C455" s="279" t="s">
        <v>2699</v>
      </c>
      <c r="D455" s="279" t="s">
        <v>2617</v>
      </c>
      <c r="E455" s="279" t="s">
        <v>2612</v>
      </c>
      <c r="F455" s="279" t="s">
        <v>2525</v>
      </c>
      <c r="G455" s="279" t="s">
        <v>2525</v>
      </c>
      <c r="H455" s="285" t="s">
        <v>3563</v>
      </c>
      <c r="I455" s="279" t="s">
        <v>1464</v>
      </c>
      <c r="J455" s="312">
        <v>1739914</v>
      </c>
      <c r="K455" s="279" t="s">
        <v>2525</v>
      </c>
      <c r="L455" s="279" t="s">
        <v>3043</v>
      </c>
      <c r="M455" s="279" t="s">
        <v>3043</v>
      </c>
      <c r="N455" s="279" t="s">
        <v>3530</v>
      </c>
    </row>
    <row r="456" spans="3:14" x14ac:dyDescent="0.25">
      <c r="C456" s="279" t="s">
        <v>3143</v>
      </c>
      <c r="D456" s="279" t="s">
        <v>2583</v>
      </c>
      <c r="E456" s="279" t="s">
        <v>2584</v>
      </c>
      <c r="F456" s="279" t="s">
        <v>2525</v>
      </c>
      <c r="G456" s="279" t="s">
        <v>2525</v>
      </c>
      <c r="H456" s="285" t="s">
        <v>3043</v>
      </c>
      <c r="I456" s="279" t="s">
        <v>1464</v>
      </c>
      <c r="J456" s="312">
        <v>1738278</v>
      </c>
      <c r="K456" s="279" t="s">
        <v>2525</v>
      </c>
      <c r="L456" s="279" t="s">
        <v>3043</v>
      </c>
      <c r="M456" s="279" t="s">
        <v>3043</v>
      </c>
      <c r="N456" s="279" t="s">
        <v>3530</v>
      </c>
    </row>
    <row r="457" spans="3:14" x14ac:dyDescent="0.25">
      <c r="C457" s="279" t="s">
        <v>2721</v>
      </c>
      <c r="D457" s="279" t="s">
        <v>2624</v>
      </c>
      <c r="E457" s="279" t="s">
        <v>2625</v>
      </c>
      <c r="F457" s="279" t="s">
        <v>2525</v>
      </c>
      <c r="G457" s="279" t="s">
        <v>2525</v>
      </c>
      <c r="H457" s="285" t="s">
        <v>3043</v>
      </c>
      <c r="I457" s="279" t="s">
        <v>1464</v>
      </c>
      <c r="J457" s="312">
        <v>1731473</v>
      </c>
      <c r="K457" s="279" t="s">
        <v>2525</v>
      </c>
      <c r="L457" s="279" t="s">
        <v>3043</v>
      </c>
      <c r="M457" s="279" t="s">
        <v>3043</v>
      </c>
      <c r="N457" s="279" t="s">
        <v>3530</v>
      </c>
    </row>
    <row r="458" spans="3:14" x14ac:dyDescent="0.25">
      <c r="C458" s="279" t="s">
        <v>3131</v>
      </c>
      <c r="D458" s="279" t="s">
        <v>2624</v>
      </c>
      <c r="E458" s="279" t="s">
        <v>2625</v>
      </c>
      <c r="F458" s="279" t="s">
        <v>2525</v>
      </c>
      <c r="G458" s="279" t="s">
        <v>2525</v>
      </c>
      <c r="H458" s="285" t="s">
        <v>3569</v>
      </c>
      <c r="I458" s="279" t="s">
        <v>1464</v>
      </c>
      <c r="J458" s="312">
        <v>1728446</v>
      </c>
      <c r="K458" s="279" t="s">
        <v>2525</v>
      </c>
      <c r="L458" s="279" t="s">
        <v>3043</v>
      </c>
      <c r="M458" s="279" t="s">
        <v>3043</v>
      </c>
      <c r="N458" s="279" t="s">
        <v>3530</v>
      </c>
    </row>
    <row r="459" spans="3:14" x14ac:dyDescent="0.25">
      <c r="C459" s="279" t="s">
        <v>2754</v>
      </c>
      <c r="D459" s="279" t="s">
        <v>2617</v>
      </c>
      <c r="E459" s="279" t="s">
        <v>2620</v>
      </c>
      <c r="F459" s="279" t="s">
        <v>2525</v>
      </c>
      <c r="G459" s="279" t="s">
        <v>2525</v>
      </c>
      <c r="H459" s="285" t="s">
        <v>3043</v>
      </c>
      <c r="I459" s="279" t="s">
        <v>1464</v>
      </c>
      <c r="J459" s="312">
        <v>1711714</v>
      </c>
      <c r="K459" s="279" t="s">
        <v>2525</v>
      </c>
      <c r="L459" s="279" t="s">
        <v>3043</v>
      </c>
      <c r="M459" s="279" t="s">
        <v>3043</v>
      </c>
      <c r="N459" s="279" t="s">
        <v>3530</v>
      </c>
    </row>
    <row r="460" spans="3:14" x14ac:dyDescent="0.25">
      <c r="C460" s="279" t="s">
        <v>3143</v>
      </c>
      <c r="D460" s="279" t="s">
        <v>2556</v>
      </c>
      <c r="E460" s="279" t="s">
        <v>2587</v>
      </c>
      <c r="F460" s="279" t="s">
        <v>2525</v>
      </c>
      <c r="G460" s="279" t="s">
        <v>2525</v>
      </c>
      <c r="H460" s="285" t="s">
        <v>3043</v>
      </c>
      <c r="I460" s="279" t="s">
        <v>1464</v>
      </c>
      <c r="J460" s="312">
        <v>1710255</v>
      </c>
      <c r="K460" s="279" t="s">
        <v>2525</v>
      </c>
      <c r="L460" s="279" t="s">
        <v>3043</v>
      </c>
      <c r="M460" s="279" t="s">
        <v>3043</v>
      </c>
      <c r="N460" s="279" t="s">
        <v>3530</v>
      </c>
    </row>
    <row r="461" spans="3:14" x14ac:dyDescent="0.25">
      <c r="C461" s="279" t="s">
        <v>3152</v>
      </c>
      <c r="D461" s="279" t="s">
        <v>2583</v>
      </c>
      <c r="E461" s="279" t="s">
        <v>2584</v>
      </c>
      <c r="F461" s="279" t="s">
        <v>2525</v>
      </c>
      <c r="G461" s="279" t="s">
        <v>2525</v>
      </c>
      <c r="H461" s="285" t="s">
        <v>3043</v>
      </c>
      <c r="I461" s="279" t="s">
        <v>1464</v>
      </c>
      <c r="J461" s="312">
        <v>1709928</v>
      </c>
      <c r="K461" s="279" t="s">
        <v>2525</v>
      </c>
      <c r="L461" s="279" t="s">
        <v>3043</v>
      </c>
      <c r="M461" s="279" t="s">
        <v>3043</v>
      </c>
      <c r="N461" s="279" t="s">
        <v>3530</v>
      </c>
    </row>
    <row r="462" spans="3:14" ht="28.5" x14ac:dyDescent="0.25">
      <c r="C462" s="279" t="s">
        <v>2707</v>
      </c>
      <c r="D462" s="279" t="s">
        <v>2617</v>
      </c>
      <c r="E462" s="279" t="s">
        <v>2621</v>
      </c>
      <c r="F462" s="279" t="s">
        <v>2525</v>
      </c>
      <c r="G462" s="279" t="s">
        <v>2525</v>
      </c>
      <c r="H462" s="285" t="s">
        <v>3561</v>
      </c>
      <c r="I462" s="279" t="s">
        <v>1464</v>
      </c>
      <c r="J462" s="312">
        <v>1699242</v>
      </c>
      <c r="K462" s="279" t="s">
        <v>2525</v>
      </c>
      <c r="L462" s="279" t="s">
        <v>3043</v>
      </c>
      <c r="M462" s="279" t="s">
        <v>3043</v>
      </c>
      <c r="N462" s="279" t="s">
        <v>3530</v>
      </c>
    </row>
    <row r="463" spans="3:14" x14ac:dyDescent="0.25">
      <c r="C463" s="279" t="s">
        <v>3137</v>
      </c>
      <c r="D463" s="279" t="s">
        <v>2617</v>
      </c>
      <c r="E463" s="279" t="s">
        <v>2621</v>
      </c>
      <c r="F463" s="279" t="s">
        <v>2525</v>
      </c>
      <c r="G463" s="279" t="s">
        <v>2525</v>
      </c>
      <c r="H463" s="285" t="s">
        <v>3582</v>
      </c>
      <c r="I463" s="279" t="s">
        <v>1464</v>
      </c>
      <c r="J463" s="312">
        <v>1687526</v>
      </c>
      <c r="K463" s="279" t="s">
        <v>2525</v>
      </c>
      <c r="L463" s="279" t="s">
        <v>3043</v>
      </c>
      <c r="M463" s="279" t="s">
        <v>3043</v>
      </c>
      <c r="N463" s="279" t="s">
        <v>3530</v>
      </c>
    </row>
    <row r="464" spans="3:14" x14ac:dyDescent="0.25">
      <c r="C464" s="279" t="s">
        <v>3150</v>
      </c>
      <c r="D464" s="279" t="s">
        <v>2617</v>
      </c>
      <c r="E464" s="279" t="s">
        <v>2612</v>
      </c>
      <c r="F464" s="279" t="s">
        <v>2525</v>
      </c>
      <c r="G464" s="279" t="s">
        <v>2525</v>
      </c>
      <c r="H464" s="285" t="s">
        <v>3585</v>
      </c>
      <c r="I464" s="279" t="s">
        <v>1464</v>
      </c>
      <c r="J464" s="312">
        <v>1687450</v>
      </c>
      <c r="K464" s="279" t="s">
        <v>2525</v>
      </c>
      <c r="L464" s="279" t="s">
        <v>3043</v>
      </c>
      <c r="M464" s="279" t="s">
        <v>3043</v>
      </c>
      <c r="N464" s="279" t="s">
        <v>3530</v>
      </c>
    </row>
    <row r="465" spans="3:14" x14ac:dyDescent="0.25">
      <c r="C465" s="279" t="s">
        <v>3165</v>
      </c>
      <c r="D465" s="279" t="s">
        <v>2583</v>
      </c>
      <c r="E465" s="279" t="s">
        <v>2585</v>
      </c>
      <c r="F465" s="279" t="s">
        <v>2525</v>
      </c>
      <c r="G465" s="279" t="s">
        <v>2525</v>
      </c>
      <c r="H465" s="285" t="s">
        <v>3043</v>
      </c>
      <c r="I465" s="279" t="s">
        <v>1464</v>
      </c>
      <c r="J465" s="312">
        <v>1686278</v>
      </c>
      <c r="K465" s="279" t="s">
        <v>2525</v>
      </c>
      <c r="L465" s="279" t="s">
        <v>3043</v>
      </c>
      <c r="M465" s="279" t="s">
        <v>3043</v>
      </c>
      <c r="N465" s="279" t="s">
        <v>3530</v>
      </c>
    </row>
    <row r="466" spans="3:14" x14ac:dyDescent="0.25">
      <c r="C466" s="279" t="s">
        <v>2757</v>
      </c>
      <c r="D466" s="279" t="s">
        <v>2637</v>
      </c>
      <c r="E466" s="279" t="s">
        <v>2567</v>
      </c>
      <c r="F466" s="279" t="s">
        <v>2525</v>
      </c>
      <c r="G466" s="279" t="s">
        <v>2525</v>
      </c>
      <c r="H466" s="285" t="s">
        <v>3576</v>
      </c>
      <c r="I466" s="279" t="s">
        <v>1464</v>
      </c>
      <c r="J466" s="312">
        <v>1679737</v>
      </c>
      <c r="K466" s="279" t="s">
        <v>2525</v>
      </c>
      <c r="L466" s="279" t="s">
        <v>3043</v>
      </c>
      <c r="M466" s="279" t="s">
        <v>3043</v>
      </c>
      <c r="N466" s="279" t="s">
        <v>3530</v>
      </c>
    </row>
    <row r="467" spans="3:14" x14ac:dyDescent="0.25">
      <c r="C467" s="279" t="s">
        <v>2693</v>
      </c>
      <c r="D467" s="279" t="s">
        <v>2624</v>
      </c>
      <c r="E467" s="279" t="s">
        <v>2625</v>
      </c>
      <c r="F467" s="279" t="s">
        <v>2525</v>
      </c>
      <c r="G467" s="279" t="s">
        <v>2525</v>
      </c>
      <c r="H467" s="285" t="s">
        <v>3575</v>
      </c>
      <c r="I467" s="279" t="s">
        <v>1464</v>
      </c>
      <c r="J467" s="312">
        <v>1659408</v>
      </c>
      <c r="K467" s="279" t="s">
        <v>2525</v>
      </c>
      <c r="L467" s="279" t="s">
        <v>3043</v>
      </c>
      <c r="M467" s="279" t="s">
        <v>3043</v>
      </c>
      <c r="N467" s="279" t="s">
        <v>3530</v>
      </c>
    </row>
    <row r="468" spans="3:14" ht="28.5" x14ac:dyDescent="0.25">
      <c r="C468" s="279" t="s">
        <v>2707</v>
      </c>
      <c r="D468" s="279" t="s">
        <v>2637</v>
      </c>
      <c r="E468" s="279" t="s">
        <v>2567</v>
      </c>
      <c r="F468" s="279" t="s">
        <v>2525</v>
      </c>
      <c r="G468" s="279" t="s">
        <v>2525</v>
      </c>
      <c r="H468" s="285" t="s">
        <v>3561</v>
      </c>
      <c r="I468" s="279" t="s">
        <v>1464</v>
      </c>
      <c r="J468" s="312">
        <v>1650270</v>
      </c>
      <c r="K468" s="279" t="s">
        <v>2525</v>
      </c>
      <c r="L468" s="279" t="s">
        <v>3043</v>
      </c>
      <c r="M468" s="279" t="s">
        <v>3043</v>
      </c>
      <c r="N468" s="279" t="s">
        <v>3530</v>
      </c>
    </row>
    <row r="469" spans="3:14" x14ac:dyDescent="0.25">
      <c r="C469" s="279" t="s">
        <v>3136</v>
      </c>
      <c r="D469" s="279" t="s">
        <v>2617</v>
      </c>
      <c r="E469" s="279" t="s">
        <v>2621</v>
      </c>
      <c r="F469" s="279" t="s">
        <v>2525</v>
      </c>
      <c r="G469" s="279" t="s">
        <v>2525</v>
      </c>
      <c r="H469" s="285" t="s">
        <v>3043</v>
      </c>
      <c r="I469" s="279" t="s">
        <v>1464</v>
      </c>
      <c r="J469" s="312">
        <v>1635789</v>
      </c>
      <c r="K469" s="279" t="s">
        <v>2525</v>
      </c>
      <c r="L469" s="279" t="s">
        <v>3043</v>
      </c>
      <c r="M469" s="279" t="s">
        <v>3043</v>
      </c>
      <c r="N469" s="279" t="s">
        <v>3530</v>
      </c>
    </row>
    <row r="470" spans="3:14" x14ac:dyDescent="0.25">
      <c r="C470" s="279" t="s">
        <v>2693</v>
      </c>
      <c r="D470" s="279" t="s">
        <v>2556</v>
      </c>
      <c r="E470" s="279" t="s">
        <v>2586</v>
      </c>
      <c r="F470" s="279" t="s">
        <v>2525</v>
      </c>
      <c r="G470" s="279" t="s">
        <v>2525</v>
      </c>
      <c r="H470" s="285" t="s">
        <v>3575</v>
      </c>
      <c r="I470" s="279" t="s">
        <v>1464</v>
      </c>
      <c r="J470" s="312">
        <v>1626217</v>
      </c>
      <c r="K470" s="279" t="s">
        <v>2525</v>
      </c>
      <c r="L470" s="279" t="s">
        <v>3043</v>
      </c>
      <c r="M470" s="279" t="s">
        <v>3043</v>
      </c>
      <c r="N470" s="279" t="s">
        <v>3530</v>
      </c>
    </row>
    <row r="471" spans="3:14" x14ac:dyDescent="0.25">
      <c r="C471" s="279" t="s">
        <v>3133</v>
      </c>
      <c r="D471" s="279" t="s">
        <v>2580</v>
      </c>
      <c r="E471" s="279" t="s">
        <v>2567</v>
      </c>
      <c r="F471" s="279" t="s">
        <v>2525</v>
      </c>
      <c r="G471" s="279" t="s">
        <v>2525</v>
      </c>
      <c r="H471" s="285" t="s">
        <v>3583</v>
      </c>
      <c r="I471" s="279" t="s">
        <v>1464</v>
      </c>
      <c r="J471" s="312">
        <v>1622155</v>
      </c>
      <c r="K471" s="279" t="s">
        <v>2525</v>
      </c>
      <c r="L471" s="279" t="s">
        <v>3043</v>
      </c>
      <c r="M471" s="279" t="s">
        <v>3043</v>
      </c>
      <c r="N471" s="279" t="s">
        <v>3530</v>
      </c>
    </row>
    <row r="472" spans="3:14" x14ac:dyDescent="0.25">
      <c r="C472" s="279" t="s">
        <v>2844</v>
      </c>
      <c r="D472" s="279" t="s">
        <v>2624</v>
      </c>
      <c r="E472" s="279" t="s">
        <v>2625</v>
      </c>
      <c r="F472" s="279" t="s">
        <v>2525</v>
      </c>
      <c r="G472" s="279" t="s">
        <v>2525</v>
      </c>
      <c r="H472" s="285" t="s">
        <v>3584</v>
      </c>
      <c r="I472" s="279" t="s">
        <v>1464</v>
      </c>
      <c r="J472" s="312">
        <v>1621442</v>
      </c>
      <c r="K472" s="279" t="s">
        <v>2525</v>
      </c>
      <c r="L472" s="279" t="s">
        <v>3043</v>
      </c>
      <c r="M472" s="279" t="s">
        <v>3043</v>
      </c>
      <c r="N472" s="279" t="s">
        <v>3530</v>
      </c>
    </row>
    <row r="473" spans="3:14" x14ac:dyDescent="0.25">
      <c r="C473" s="279" t="s">
        <v>3138</v>
      </c>
      <c r="D473" s="279" t="s">
        <v>2576</v>
      </c>
      <c r="E473" s="279" t="s">
        <v>2567</v>
      </c>
      <c r="F473" s="279" t="s">
        <v>2525</v>
      </c>
      <c r="G473" s="279" t="s">
        <v>2525</v>
      </c>
      <c r="H473" s="285" t="s">
        <v>3571</v>
      </c>
      <c r="I473" s="279" t="s">
        <v>1464</v>
      </c>
      <c r="J473" s="312">
        <v>1616112</v>
      </c>
      <c r="K473" s="279" t="s">
        <v>2525</v>
      </c>
      <c r="L473" s="279" t="s">
        <v>3043</v>
      </c>
      <c r="M473" s="279" t="s">
        <v>3043</v>
      </c>
      <c r="N473" s="279" t="s">
        <v>3530</v>
      </c>
    </row>
    <row r="474" spans="3:14" x14ac:dyDescent="0.25">
      <c r="C474" s="279" t="s">
        <v>3142</v>
      </c>
      <c r="D474" s="279" t="s">
        <v>2638</v>
      </c>
      <c r="E474" s="279" t="s">
        <v>2567</v>
      </c>
      <c r="F474" s="279" t="s">
        <v>2525</v>
      </c>
      <c r="G474" s="279" t="s">
        <v>2525</v>
      </c>
      <c r="H474" s="285" t="s">
        <v>3577</v>
      </c>
      <c r="I474" s="279" t="s">
        <v>1464</v>
      </c>
      <c r="J474" s="312">
        <v>1614960</v>
      </c>
      <c r="K474" s="279" t="s">
        <v>2525</v>
      </c>
      <c r="L474" s="279" t="s">
        <v>3043</v>
      </c>
      <c r="M474" s="279" t="s">
        <v>3043</v>
      </c>
      <c r="N474" s="279" t="s">
        <v>3530</v>
      </c>
    </row>
    <row r="475" spans="3:14" x14ac:dyDescent="0.25">
      <c r="C475" s="279" t="s">
        <v>3158</v>
      </c>
      <c r="D475" s="279" t="s">
        <v>2583</v>
      </c>
      <c r="E475" s="279" t="s">
        <v>2584</v>
      </c>
      <c r="F475" s="279" t="s">
        <v>2525</v>
      </c>
      <c r="G475" s="279" t="s">
        <v>2525</v>
      </c>
      <c r="H475" s="285" t="s">
        <v>3043</v>
      </c>
      <c r="I475" s="279" t="s">
        <v>1464</v>
      </c>
      <c r="J475" s="312">
        <v>1604788</v>
      </c>
      <c r="K475" s="279" t="s">
        <v>2525</v>
      </c>
      <c r="L475" s="279" t="s">
        <v>3043</v>
      </c>
      <c r="M475" s="279" t="s">
        <v>3043</v>
      </c>
      <c r="N475" s="279" t="s">
        <v>3530</v>
      </c>
    </row>
    <row r="476" spans="3:14" x14ac:dyDescent="0.25">
      <c r="C476" s="279" t="s">
        <v>2825</v>
      </c>
      <c r="D476" s="279" t="s">
        <v>2623</v>
      </c>
      <c r="E476" s="279" t="s">
        <v>2620</v>
      </c>
      <c r="F476" s="279" t="s">
        <v>2525</v>
      </c>
      <c r="G476" s="279" t="s">
        <v>2525</v>
      </c>
      <c r="H476" s="285" t="s">
        <v>3578</v>
      </c>
      <c r="I476" s="279" t="s">
        <v>1464</v>
      </c>
      <c r="J476" s="312">
        <v>1603995</v>
      </c>
      <c r="K476" s="279" t="s">
        <v>2525</v>
      </c>
      <c r="L476" s="279" t="s">
        <v>3043</v>
      </c>
      <c r="M476" s="279" t="s">
        <v>3043</v>
      </c>
      <c r="N476" s="279" t="s">
        <v>3530</v>
      </c>
    </row>
    <row r="477" spans="3:14" ht="28.5" x14ac:dyDescent="0.25">
      <c r="C477" s="279" t="s">
        <v>3139</v>
      </c>
      <c r="D477" s="279" t="s">
        <v>2583</v>
      </c>
      <c r="E477" s="279" t="s">
        <v>2585</v>
      </c>
      <c r="F477" s="279" t="s">
        <v>2525</v>
      </c>
      <c r="G477" s="279" t="s">
        <v>2525</v>
      </c>
      <c r="H477" s="285" t="s">
        <v>3565</v>
      </c>
      <c r="I477" s="279" t="s">
        <v>1464</v>
      </c>
      <c r="J477" s="312">
        <v>1596050</v>
      </c>
      <c r="K477" s="279" t="s">
        <v>2525</v>
      </c>
      <c r="L477" s="279" t="s">
        <v>3043</v>
      </c>
      <c r="M477" s="279" t="s">
        <v>3043</v>
      </c>
      <c r="N477" s="279" t="s">
        <v>3530</v>
      </c>
    </row>
    <row r="478" spans="3:14" ht="42.75" x14ac:dyDescent="0.25">
      <c r="C478" s="279" t="s">
        <v>3531</v>
      </c>
      <c r="D478" s="279" t="s">
        <v>2593</v>
      </c>
      <c r="E478" s="279" t="s">
        <v>2606</v>
      </c>
      <c r="F478" s="279" t="s">
        <v>1468</v>
      </c>
      <c r="G478" s="279" t="s">
        <v>1468</v>
      </c>
      <c r="H478" s="285" t="s">
        <v>3553</v>
      </c>
      <c r="I478" s="279" t="s">
        <v>1464</v>
      </c>
      <c r="J478" s="312">
        <v>1591227</v>
      </c>
      <c r="K478" s="279" t="s">
        <v>2525</v>
      </c>
      <c r="L478" s="279" t="s">
        <v>3043</v>
      </c>
      <c r="M478" s="279" t="s">
        <v>3043</v>
      </c>
      <c r="N478" s="279" t="s">
        <v>3530</v>
      </c>
    </row>
    <row r="479" spans="3:14" x14ac:dyDescent="0.25">
      <c r="C479" s="279" t="s">
        <v>3151</v>
      </c>
      <c r="D479" s="279" t="s">
        <v>2556</v>
      </c>
      <c r="E479" s="279" t="s">
        <v>2589</v>
      </c>
      <c r="F479" s="279" t="s">
        <v>2525</v>
      </c>
      <c r="G479" s="279" t="s">
        <v>2525</v>
      </c>
      <c r="H479" s="285" t="s">
        <v>3043</v>
      </c>
      <c r="I479" s="279" t="s">
        <v>1464</v>
      </c>
      <c r="J479" s="312">
        <v>1588820</v>
      </c>
      <c r="K479" s="279" t="s">
        <v>2525</v>
      </c>
      <c r="L479" s="279" t="s">
        <v>3043</v>
      </c>
      <c r="M479" s="279" t="s">
        <v>3043</v>
      </c>
      <c r="N479" s="279" t="s">
        <v>3530</v>
      </c>
    </row>
    <row r="480" spans="3:14" ht="71.25" x14ac:dyDescent="0.25">
      <c r="C480" s="279" t="s">
        <v>3134</v>
      </c>
      <c r="D480" s="279" t="s">
        <v>2617</v>
      </c>
      <c r="E480" s="279" t="s">
        <v>2612</v>
      </c>
      <c r="F480" s="279" t="s">
        <v>2525</v>
      </c>
      <c r="G480" s="279" t="s">
        <v>2525</v>
      </c>
      <c r="H480" s="285" t="s">
        <v>3564</v>
      </c>
      <c r="I480" s="279" t="s">
        <v>1464</v>
      </c>
      <c r="J480" s="312">
        <v>1582884</v>
      </c>
      <c r="K480" s="279" t="s">
        <v>2525</v>
      </c>
      <c r="L480" s="279" t="s">
        <v>3043</v>
      </c>
      <c r="M480" s="279" t="s">
        <v>3043</v>
      </c>
      <c r="N480" s="279" t="s">
        <v>3530</v>
      </c>
    </row>
    <row r="481" spans="3:14" x14ac:dyDescent="0.25">
      <c r="C481" s="279" t="s">
        <v>2773</v>
      </c>
      <c r="D481" s="279" t="s">
        <v>2624</v>
      </c>
      <c r="E481" s="279" t="s">
        <v>2625</v>
      </c>
      <c r="F481" s="279" t="s">
        <v>2525</v>
      </c>
      <c r="G481" s="279" t="s">
        <v>2525</v>
      </c>
      <c r="H481" s="285" t="s">
        <v>3586</v>
      </c>
      <c r="I481" s="279" t="s">
        <v>1464</v>
      </c>
      <c r="J481" s="312">
        <v>1579565</v>
      </c>
      <c r="K481" s="279" t="s">
        <v>2525</v>
      </c>
      <c r="L481" s="279" t="s">
        <v>3043</v>
      </c>
      <c r="M481" s="279" t="s">
        <v>3043</v>
      </c>
      <c r="N481" s="279" t="s">
        <v>3530</v>
      </c>
    </row>
    <row r="482" spans="3:14" x14ac:dyDescent="0.25">
      <c r="C482" s="279" t="s">
        <v>3128</v>
      </c>
      <c r="D482" s="279" t="s">
        <v>2558</v>
      </c>
      <c r="E482" s="279" t="s">
        <v>2559</v>
      </c>
      <c r="F482" s="279" t="s">
        <v>2525</v>
      </c>
      <c r="G482" s="279" t="s">
        <v>2525</v>
      </c>
      <c r="H482" s="285" t="s">
        <v>3043</v>
      </c>
      <c r="I482" s="279" t="s">
        <v>1464</v>
      </c>
      <c r="J482" s="312">
        <v>1579105</v>
      </c>
      <c r="K482" s="279" t="s">
        <v>2525</v>
      </c>
      <c r="L482" s="279" t="s">
        <v>3043</v>
      </c>
      <c r="M482" s="279" t="s">
        <v>3043</v>
      </c>
      <c r="N482" s="279" t="s">
        <v>3530</v>
      </c>
    </row>
    <row r="483" spans="3:14" x14ac:dyDescent="0.25">
      <c r="C483" s="279" t="s">
        <v>3147</v>
      </c>
      <c r="D483" s="279" t="s">
        <v>2623</v>
      </c>
      <c r="E483" s="279" t="s">
        <v>2612</v>
      </c>
      <c r="F483" s="279" t="s">
        <v>2525</v>
      </c>
      <c r="G483" s="279" t="s">
        <v>2525</v>
      </c>
      <c r="H483" s="285" t="s">
        <v>3579</v>
      </c>
      <c r="I483" s="279" t="s">
        <v>1464</v>
      </c>
      <c r="J483" s="312">
        <v>1578902</v>
      </c>
      <c r="K483" s="279" t="s">
        <v>2525</v>
      </c>
      <c r="L483" s="279" t="s">
        <v>3043</v>
      </c>
      <c r="M483" s="279" t="s">
        <v>3043</v>
      </c>
      <c r="N483" s="279" t="s">
        <v>3530</v>
      </c>
    </row>
    <row r="484" spans="3:14" x14ac:dyDescent="0.25">
      <c r="C484" s="279" t="s">
        <v>3141</v>
      </c>
      <c r="D484" s="279" t="s">
        <v>2617</v>
      </c>
      <c r="E484" s="279" t="s">
        <v>2621</v>
      </c>
      <c r="F484" s="279" t="s">
        <v>2525</v>
      </c>
      <c r="G484" s="279" t="s">
        <v>2525</v>
      </c>
      <c r="H484" s="285" t="s">
        <v>3043</v>
      </c>
      <c r="I484" s="279" t="s">
        <v>1464</v>
      </c>
      <c r="J484" s="312">
        <v>1570000</v>
      </c>
      <c r="K484" s="279" t="s">
        <v>2525</v>
      </c>
      <c r="L484" s="279" t="s">
        <v>3043</v>
      </c>
      <c r="M484" s="279" t="s">
        <v>3043</v>
      </c>
      <c r="N484" s="279" t="s">
        <v>3530</v>
      </c>
    </row>
    <row r="485" spans="3:14" x14ac:dyDescent="0.25">
      <c r="C485" s="279" t="s">
        <v>3137</v>
      </c>
      <c r="D485" s="279" t="s">
        <v>2556</v>
      </c>
      <c r="E485" s="279" t="s">
        <v>2590</v>
      </c>
      <c r="F485" s="279" t="s">
        <v>2525</v>
      </c>
      <c r="G485" s="279" t="s">
        <v>2525</v>
      </c>
      <c r="H485" s="285" t="s">
        <v>3582</v>
      </c>
      <c r="I485" s="279" t="s">
        <v>1464</v>
      </c>
      <c r="J485" s="312">
        <v>1568972</v>
      </c>
      <c r="K485" s="279" t="s">
        <v>2525</v>
      </c>
      <c r="L485" s="279" t="s">
        <v>3043</v>
      </c>
      <c r="M485" s="279" t="s">
        <v>3043</v>
      </c>
      <c r="N485" s="279" t="s">
        <v>3530</v>
      </c>
    </row>
    <row r="486" spans="3:14" ht="71.25" x14ac:dyDescent="0.25">
      <c r="C486" s="279" t="s">
        <v>3134</v>
      </c>
      <c r="D486" s="279" t="s">
        <v>2556</v>
      </c>
      <c r="E486" s="279" t="s">
        <v>2589</v>
      </c>
      <c r="F486" s="279" t="s">
        <v>2525</v>
      </c>
      <c r="G486" s="279" t="s">
        <v>2525</v>
      </c>
      <c r="H486" s="285" t="s">
        <v>3564</v>
      </c>
      <c r="I486" s="279" t="s">
        <v>1464</v>
      </c>
      <c r="J486" s="312">
        <v>1562364</v>
      </c>
      <c r="K486" s="279" t="s">
        <v>2525</v>
      </c>
      <c r="L486" s="279" t="s">
        <v>3043</v>
      </c>
      <c r="M486" s="279" t="s">
        <v>3043</v>
      </c>
      <c r="N486" s="279" t="s">
        <v>3530</v>
      </c>
    </row>
    <row r="487" spans="3:14" ht="28.5" x14ac:dyDescent="0.25">
      <c r="C487" s="279" t="s">
        <v>3139</v>
      </c>
      <c r="D487" s="279" t="s">
        <v>2617</v>
      </c>
      <c r="E487" s="279" t="s">
        <v>2612</v>
      </c>
      <c r="F487" s="279" t="s">
        <v>2525</v>
      </c>
      <c r="G487" s="279" t="s">
        <v>2525</v>
      </c>
      <c r="H487" s="285" t="s">
        <v>3565</v>
      </c>
      <c r="I487" s="279" t="s">
        <v>1464</v>
      </c>
      <c r="J487" s="312">
        <v>1559819</v>
      </c>
      <c r="K487" s="279" t="s">
        <v>2525</v>
      </c>
      <c r="L487" s="279" t="s">
        <v>3043</v>
      </c>
      <c r="M487" s="279" t="s">
        <v>3043</v>
      </c>
      <c r="N487" s="279" t="s">
        <v>3530</v>
      </c>
    </row>
    <row r="488" spans="3:14" x14ac:dyDescent="0.25">
      <c r="C488" s="279" t="s">
        <v>2743</v>
      </c>
      <c r="D488" s="279" t="s">
        <v>2593</v>
      </c>
      <c r="E488" s="279" t="s">
        <v>2604</v>
      </c>
      <c r="F488" s="279" t="s">
        <v>2525</v>
      </c>
      <c r="G488" s="279" t="s">
        <v>2525</v>
      </c>
      <c r="H488" s="285" t="s">
        <v>3043</v>
      </c>
      <c r="I488" s="279" t="s">
        <v>1464</v>
      </c>
      <c r="J488" s="312">
        <v>1540922</v>
      </c>
      <c r="K488" s="279" t="s">
        <v>2525</v>
      </c>
      <c r="L488" s="279" t="s">
        <v>3043</v>
      </c>
      <c r="M488" s="279" t="s">
        <v>3043</v>
      </c>
      <c r="N488" s="279" t="s">
        <v>3530</v>
      </c>
    </row>
    <row r="489" spans="3:14" x14ac:dyDescent="0.25">
      <c r="C489" s="279" t="s">
        <v>3140</v>
      </c>
      <c r="D489" s="279" t="s">
        <v>2624</v>
      </c>
      <c r="E489" s="279" t="s">
        <v>2625</v>
      </c>
      <c r="F489" s="279" t="s">
        <v>2525</v>
      </c>
      <c r="G489" s="279" t="s">
        <v>2525</v>
      </c>
      <c r="H489" s="285" t="s">
        <v>3580</v>
      </c>
      <c r="I489" s="279" t="s">
        <v>1464</v>
      </c>
      <c r="J489" s="312">
        <v>1532540</v>
      </c>
      <c r="K489" s="279" t="s">
        <v>2525</v>
      </c>
      <c r="L489" s="279" t="s">
        <v>3043</v>
      </c>
      <c r="M489" s="279" t="s">
        <v>3043</v>
      </c>
      <c r="N489" s="279" t="s">
        <v>3530</v>
      </c>
    </row>
    <row r="490" spans="3:14" ht="28.5" x14ac:dyDescent="0.25">
      <c r="C490" s="279" t="s">
        <v>3129</v>
      </c>
      <c r="D490" s="279" t="s">
        <v>2556</v>
      </c>
      <c r="E490" s="279" t="s">
        <v>2587</v>
      </c>
      <c r="F490" s="279" t="s">
        <v>2525</v>
      </c>
      <c r="G490" s="279" t="s">
        <v>2525</v>
      </c>
      <c r="H490" s="285" t="s">
        <v>3558</v>
      </c>
      <c r="I490" s="279" t="s">
        <v>1464</v>
      </c>
      <c r="J490" s="312">
        <v>1523293</v>
      </c>
      <c r="K490" s="279" t="s">
        <v>2525</v>
      </c>
      <c r="L490" s="279" t="s">
        <v>3043</v>
      </c>
      <c r="M490" s="279" t="s">
        <v>3043</v>
      </c>
      <c r="N490" s="279" t="s">
        <v>3530</v>
      </c>
    </row>
    <row r="491" spans="3:14" x14ac:dyDescent="0.25">
      <c r="C491" s="279" t="s">
        <v>3144</v>
      </c>
      <c r="D491" s="279" t="s">
        <v>2617</v>
      </c>
      <c r="E491" s="279" t="s">
        <v>2621</v>
      </c>
      <c r="F491" s="279" t="s">
        <v>2525</v>
      </c>
      <c r="G491" s="279" t="s">
        <v>2525</v>
      </c>
      <c r="H491" s="285" t="s">
        <v>3581</v>
      </c>
      <c r="I491" s="279" t="s">
        <v>1464</v>
      </c>
      <c r="J491" s="312">
        <v>1518412</v>
      </c>
      <c r="K491" s="279" t="s">
        <v>2525</v>
      </c>
      <c r="L491" s="279" t="s">
        <v>3043</v>
      </c>
      <c r="M491" s="279" t="s">
        <v>3043</v>
      </c>
      <c r="N491" s="279" t="s">
        <v>3530</v>
      </c>
    </row>
    <row r="492" spans="3:14" ht="42.75" x14ac:dyDescent="0.25">
      <c r="C492" s="279" t="s">
        <v>3531</v>
      </c>
      <c r="D492" s="279" t="s">
        <v>2593</v>
      </c>
      <c r="E492" s="279" t="s">
        <v>3516</v>
      </c>
      <c r="F492" s="279" t="s">
        <v>1468</v>
      </c>
      <c r="G492" s="279" t="s">
        <v>1468</v>
      </c>
      <c r="H492" s="285" t="s">
        <v>3553</v>
      </c>
      <c r="I492" s="279" t="s">
        <v>1464</v>
      </c>
      <c r="J492" s="312">
        <v>1517702</v>
      </c>
      <c r="K492" s="279" t="s">
        <v>2525</v>
      </c>
      <c r="L492" s="279" t="s">
        <v>3043</v>
      </c>
      <c r="M492" s="279" t="s">
        <v>3043</v>
      </c>
      <c r="N492" s="279" t="s">
        <v>3530</v>
      </c>
    </row>
    <row r="493" spans="3:14" x14ac:dyDescent="0.25">
      <c r="C493" s="279" t="s">
        <v>3140</v>
      </c>
      <c r="D493" s="279" t="s">
        <v>2556</v>
      </c>
      <c r="E493" s="279" t="s">
        <v>2589</v>
      </c>
      <c r="F493" s="279" t="s">
        <v>2525</v>
      </c>
      <c r="G493" s="279" t="s">
        <v>2525</v>
      </c>
      <c r="H493" s="285" t="s">
        <v>3580</v>
      </c>
      <c r="I493" s="279" t="s">
        <v>1464</v>
      </c>
      <c r="J493" s="312">
        <v>1501621</v>
      </c>
      <c r="K493" s="279" t="s">
        <v>2525</v>
      </c>
      <c r="L493" s="279" t="s">
        <v>3043</v>
      </c>
      <c r="M493" s="279" t="s">
        <v>3043</v>
      </c>
      <c r="N493" s="279" t="s">
        <v>3530</v>
      </c>
    </row>
    <row r="494" spans="3:14" x14ac:dyDescent="0.25">
      <c r="C494" s="279" t="s">
        <v>3141</v>
      </c>
      <c r="D494" s="279" t="s">
        <v>3080</v>
      </c>
      <c r="E494" s="279" t="s">
        <v>2567</v>
      </c>
      <c r="F494" s="279" t="s">
        <v>2525</v>
      </c>
      <c r="G494" s="279" t="s">
        <v>2525</v>
      </c>
      <c r="H494" s="285" t="s">
        <v>3043</v>
      </c>
      <c r="I494" s="279" t="s">
        <v>1464</v>
      </c>
      <c r="J494" s="312">
        <v>1501185</v>
      </c>
      <c r="K494" s="279" t="s">
        <v>2525</v>
      </c>
      <c r="L494" s="279" t="s">
        <v>3043</v>
      </c>
      <c r="M494" s="279" t="s">
        <v>3043</v>
      </c>
      <c r="N494" s="279" t="s">
        <v>3530</v>
      </c>
    </row>
    <row r="495" spans="3:14" x14ac:dyDescent="0.25">
      <c r="C495" s="279" t="s">
        <v>3128</v>
      </c>
      <c r="D495" s="279" t="s">
        <v>2561</v>
      </c>
      <c r="E495" s="279" t="s">
        <v>2562</v>
      </c>
      <c r="F495" s="279" t="s">
        <v>2525</v>
      </c>
      <c r="G495" s="279" t="s">
        <v>2525</v>
      </c>
      <c r="H495" s="285" t="s">
        <v>3043</v>
      </c>
      <c r="I495" s="279" t="s">
        <v>1464</v>
      </c>
      <c r="J495" s="312">
        <v>1500261</v>
      </c>
      <c r="K495" s="279" t="s">
        <v>2525</v>
      </c>
      <c r="L495" s="279" t="s">
        <v>3043</v>
      </c>
      <c r="M495" s="279" t="s">
        <v>3043</v>
      </c>
      <c r="N495" s="279" t="s">
        <v>3530</v>
      </c>
    </row>
    <row r="496" spans="3:14" ht="28.5" x14ac:dyDescent="0.25">
      <c r="C496" s="279" t="s">
        <v>2699</v>
      </c>
      <c r="D496" s="279" t="s">
        <v>2637</v>
      </c>
      <c r="E496" s="279" t="s">
        <v>2567</v>
      </c>
      <c r="F496" s="279" t="s">
        <v>2525</v>
      </c>
      <c r="G496" s="279" t="s">
        <v>2525</v>
      </c>
      <c r="H496" s="285" t="s">
        <v>3563</v>
      </c>
      <c r="I496" s="279" t="s">
        <v>1464</v>
      </c>
      <c r="J496" s="312">
        <v>1461501</v>
      </c>
      <c r="K496" s="279" t="s">
        <v>2525</v>
      </c>
      <c r="L496" s="279" t="s">
        <v>3043</v>
      </c>
      <c r="M496" s="279" t="s">
        <v>3043</v>
      </c>
      <c r="N496" s="279" t="s">
        <v>3530</v>
      </c>
    </row>
    <row r="497" spans="3:14" ht="28.5" x14ac:dyDescent="0.25">
      <c r="C497" s="279" t="s">
        <v>3127</v>
      </c>
      <c r="D497" s="279" t="s">
        <v>2617</v>
      </c>
      <c r="E497" s="279" t="s">
        <v>2621</v>
      </c>
      <c r="F497" s="279" t="s">
        <v>2525</v>
      </c>
      <c r="G497" s="279" t="s">
        <v>2525</v>
      </c>
      <c r="H497" s="285" t="s">
        <v>3556</v>
      </c>
      <c r="I497" s="279" t="s">
        <v>1464</v>
      </c>
      <c r="J497" s="312">
        <v>1455100</v>
      </c>
      <c r="K497" s="279" t="s">
        <v>2525</v>
      </c>
      <c r="L497" s="279" t="s">
        <v>3043</v>
      </c>
      <c r="M497" s="279" t="s">
        <v>3043</v>
      </c>
      <c r="N497" s="279" t="s">
        <v>3530</v>
      </c>
    </row>
    <row r="498" spans="3:14" x14ac:dyDescent="0.25">
      <c r="C498" s="279" t="s">
        <v>2795</v>
      </c>
      <c r="D498" s="279" t="s">
        <v>3080</v>
      </c>
      <c r="E498" s="279" t="s">
        <v>2567</v>
      </c>
      <c r="F498" s="279" t="s">
        <v>2525</v>
      </c>
      <c r="G498" s="279" t="s">
        <v>2525</v>
      </c>
      <c r="H498" s="285" t="s">
        <v>3043</v>
      </c>
      <c r="I498" s="279" t="s">
        <v>1464</v>
      </c>
      <c r="J498" s="312">
        <v>1451421</v>
      </c>
      <c r="K498" s="279" t="s">
        <v>2525</v>
      </c>
      <c r="L498" s="279" t="s">
        <v>3043</v>
      </c>
      <c r="M498" s="279" t="s">
        <v>3043</v>
      </c>
      <c r="N498" s="279" t="s">
        <v>3530</v>
      </c>
    </row>
    <row r="499" spans="3:14" x14ac:dyDescent="0.25">
      <c r="C499" s="279" t="s">
        <v>3143</v>
      </c>
      <c r="D499" s="279" t="s">
        <v>2617</v>
      </c>
      <c r="E499" s="279" t="s">
        <v>2612</v>
      </c>
      <c r="F499" s="279" t="s">
        <v>2525</v>
      </c>
      <c r="G499" s="279" t="s">
        <v>2525</v>
      </c>
      <c r="H499" s="285" t="s">
        <v>3043</v>
      </c>
      <c r="I499" s="279" t="s">
        <v>1464</v>
      </c>
      <c r="J499" s="312">
        <v>1436300</v>
      </c>
      <c r="K499" s="279" t="s">
        <v>2525</v>
      </c>
      <c r="L499" s="279" t="s">
        <v>3043</v>
      </c>
      <c r="M499" s="279" t="s">
        <v>3043</v>
      </c>
      <c r="N499" s="279" t="s">
        <v>3530</v>
      </c>
    </row>
    <row r="500" spans="3:14" x14ac:dyDescent="0.25">
      <c r="C500" s="279" t="s">
        <v>3136</v>
      </c>
      <c r="D500" s="279" t="s">
        <v>2637</v>
      </c>
      <c r="E500" s="279" t="s">
        <v>2567</v>
      </c>
      <c r="F500" s="279" t="s">
        <v>2525</v>
      </c>
      <c r="G500" s="279" t="s">
        <v>2525</v>
      </c>
      <c r="H500" s="285" t="s">
        <v>3043</v>
      </c>
      <c r="I500" s="279" t="s">
        <v>1464</v>
      </c>
      <c r="J500" s="312">
        <v>1436165</v>
      </c>
      <c r="K500" s="279" t="s">
        <v>2525</v>
      </c>
      <c r="L500" s="279" t="s">
        <v>3043</v>
      </c>
      <c r="M500" s="279" t="s">
        <v>3043</v>
      </c>
      <c r="N500" s="279" t="s">
        <v>3530</v>
      </c>
    </row>
    <row r="501" spans="3:14" x14ac:dyDescent="0.25">
      <c r="C501" s="279" t="s">
        <v>3158</v>
      </c>
      <c r="D501" s="279" t="s">
        <v>2583</v>
      </c>
      <c r="E501" s="279" t="s">
        <v>2585</v>
      </c>
      <c r="F501" s="279" t="s">
        <v>2525</v>
      </c>
      <c r="G501" s="279" t="s">
        <v>2525</v>
      </c>
      <c r="H501" s="285" t="s">
        <v>3043</v>
      </c>
      <c r="I501" s="279" t="s">
        <v>1464</v>
      </c>
      <c r="J501" s="312">
        <v>1434707</v>
      </c>
      <c r="K501" s="279" t="s">
        <v>2525</v>
      </c>
      <c r="L501" s="279" t="s">
        <v>3043</v>
      </c>
      <c r="M501" s="279" t="s">
        <v>3043</v>
      </c>
      <c r="N501" s="279" t="s">
        <v>3530</v>
      </c>
    </row>
    <row r="502" spans="3:14" x14ac:dyDescent="0.25">
      <c r="C502" s="279" t="s">
        <v>3136</v>
      </c>
      <c r="D502" s="279" t="s">
        <v>2593</v>
      </c>
      <c r="E502" s="279" t="s">
        <v>2599</v>
      </c>
      <c r="F502" s="279" t="s">
        <v>2525</v>
      </c>
      <c r="G502" s="279" t="s">
        <v>2525</v>
      </c>
      <c r="H502" s="285" t="s">
        <v>3043</v>
      </c>
      <c r="I502" s="279" t="s">
        <v>1464</v>
      </c>
      <c r="J502" s="312">
        <v>1431498</v>
      </c>
      <c r="K502" s="279" t="s">
        <v>2525</v>
      </c>
      <c r="L502" s="279" t="s">
        <v>3043</v>
      </c>
      <c r="M502" s="279" t="s">
        <v>3043</v>
      </c>
      <c r="N502" s="279" t="s">
        <v>3530</v>
      </c>
    </row>
    <row r="503" spans="3:14" x14ac:dyDescent="0.25">
      <c r="C503" s="279" t="s">
        <v>2893</v>
      </c>
      <c r="D503" s="279" t="s">
        <v>2593</v>
      </c>
      <c r="E503" s="279" t="s">
        <v>3515</v>
      </c>
      <c r="F503" s="279" t="s">
        <v>2525</v>
      </c>
      <c r="G503" s="279" t="s">
        <v>2525</v>
      </c>
      <c r="H503" s="285" t="s">
        <v>3043</v>
      </c>
      <c r="I503" s="279" t="s">
        <v>1464</v>
      </c>
      <c r="J503" s="312">
        <v>1429983</v>
      </c>
      <c r="K503" s="279" t="s">
        <v>2525</v>
      </c>
      <c r="L503" s="279" t="s">
        <v>3043</v>
      </c>
      <c r="M503" s="279" t="s">
        <v>3043</v>
      </c>
      <c r="N503" s="279" t="s">
        <v>3530</v>
      </c>
    </row>
    <row r="504" spans="3:14" x14ac:dyDescent="0.25">
      <c r="C504" s="279" t="s">
        <v>2893</v>
      </c>
      <c r="D504" s="279" t="s">
        <v>2593</v>
      </c>
      <c r="E504" s="279" t="s">
        <v>3516</v>
      </c>
      <c r="F504" s="279" t="s">
        <v>2525</v>
      </c>
      <c r="G504" s="279" t="s">
        <v>2525</v>
      </c>
      <c r="H504" s="285" t="s">
        <v>3043</v>
      </c>
      <c r="I504" s="279" t="s">
        <v>1464</v>
      </c>
      <c r="J504" s="312">
        <v>1429983</v>
      </c>
      <c r="K504" s="279" t="s">
        <v>2525</v>
      </c>
      <c r="L504" s="279" t="s">
        <v>3043</v>
      </c>
      <c r="M504" s="279" t="s">
        <v>3043</v>
      </c>
      <c r="N504" s="279" t="s">
        <v>3530</v>
      </c>
    </row>
    <row r="505" spans="3:14" ht="28.5" x14ac:dyDescent="0.25">
      <c r="C505" s="279" t="s">
        <v>3127</v>
      </c>
      <c r="D505" s="279" t="s">
        <v>2561</v>
      </c>
      <c r="E505" s="279" t="s">
        <v>2562</v>
      </c>
      <c r="F505" s="279" t="s">
        <v>2525</v>
      </c>
      <c r="G505" s="279" t="s">
        <v>2525</v>
      </c>
      <c r="H505" s="285" t="s">
        <v>3556</v>
      </c>
      <c r="I505" s="279" t="s">
        <v>1464</v>
      </c>
      <c r="J505" s="312">
        <v>1429916</v>
      </c>
      <c r="K505" s="279" t="s">
        <v>2525</v>
      </c>
      <c r="L505" s="279" t="s">
        <v>3043</v>
      </c>
      <c r="M505" s="279" t="s">
        <v>3043</v>
      </c>
      <c r="N505" s="279" t="s">
        <v>3530</v>
      </c>
    </row>
    <row r="506" spans="3:14" x14ac:dyDescent="0.25">
      <c r="C506" s="279" t="s">
        <v>2779</v>
      </c>
      <c r="D506" s="279" t="s">
        <v>2617</v>
      </c>
      <c r="E506" s="279" t="s">
        <v>2612</v>
      </c>
      <c r="F506" s="279" t="s">
        <v>2525</v>
      </c>
      <c r="G506" s="279" t="s">
        <v>2525</v>
      </c>
      <c r="H506" s="285" t="s">
        <v>3573</v>
      </c>
      <c r="I506" s="279" t="s">
        <v>1464</v>
      </c>
      <c r="J506" s="312">
        <v>1418975</v>
      </c>
      <c r="K506" s="279" t="s">
        <v>2525</v>
      </c>
      <c r="L506" s="279" t="s">
        <v>3043</v>
      </c>
      <c r="M506" s="279" t="s">
        <v>3043</v>
      </c>
      <c r="N506" s="279" t="s">
        <v>3530</v>
      </c>
    </row>
    <row r="507" spans="3:14" ht="28.5" x14ac:dyDescent="0.25">
      <c r="C507" s="279" t="s">
        <v>3130</v>
      </c>
      <c r="D507" s="279" t="s">
        <v>2593</v>
      </c>
      <c r="E507" s="279" t="s">
        <v>2600</v>
      </c>
      <c r="F507" s="279" t="s">
        <v>2525</v>
      </c>
      <c r="G507" s="279" t="s">
        <v>2525</v>
      </c>
      <c r="H507" s="285" t="s">
        <v>3568</v>
      </c>
      <c r="I507" s="279" t="s">
        <v>1464</v>
      </c>
      <c r="J507" s="312">
        <v>1417408</v>
      </c>
      <c r="K507" s="279" t="s">
        <v>2525</v>
      </c>
      <c r="L507" s="279" t="s">
        <v>3043</v>
      </c>
      <c r="M507" s="279" t="s">
        <v>3043</v>
      </c>
      <c r="N507" s="279" t="s">
        <v>3530</v>
      </c>
    </row>
    <row r="508" spans="3:14" ht="28.5" x14ac:dyDescent="0.25">
      <c r="C508" s="279" t="s">
        <v>3127</v>
      </c>
      <c r="D508" s="279" t="s">
        <v>2556</v>
      </c>
      <c r="E508" s="279" t="s">
        <v>2590</v>
      </c>
      <c r="F508" s="279" t="s">
        <v>2525</v>
      </c>
      <c r="G508" s="279" t="s">
        <v>2525</v>
      </c>
      <c r="H508" s="285" t="s">
        <v>3556</v>
      </c>
      <c r="I508" s="279" t="s">
        <v>1464</v>
      </c>
      <c r="J508" s="312">
        <v>1414825</v>
      </c>
      <c r="K508" s="279" t="s">
        <v>2525</v>
      </c>
      <c r="L508" s="279" t="s">
        <v>3043</v>
      </c>
      <c r="M508" s="279" t="s">
        <v>3043</v>
      </c>
      <c r="N508" s="279" t="s">
        <v>3530</v>
      </c>
    </row>
    <row r="509" spans="3:14" ht="28.5" x14ac:dyDescent="0.25">
      <c r="C509" s="279" t="s">
        <v>2707</v>
      </c>
      <c r="D509" s="279" t="s">
        <v>2556</v>
      </c>
      <c r="E509" s="279" t="s">
        <v>2590</v>
      </c>
      <c r="F509" s="279" t="s">
        <v>2525</v>
      </c>
      <c r="G509" s="279" t="s">
        <v>2525</v>
      </c>
      <c r="H509" s="285" t="s">
        <v>3561</v>
      </c>
      <c r="I509" s="279" t="s">
        <v>1464</v>
      </c>
      <c r="J509" s="312">
        <v>1414624</v>
      </c>
      <c r="K509" s="279" t="s">
        <v>2525</v>
      </c>
      <c r="L509" s="279" t="s">
        <v>3043</v>
      </c>
      <c r="M509" s="279" t="s">
        <v>3043</v>
      </c>
      <c r="N509" s="279" t="s">
        <v>3530</v>
      </c>
    </row>
    <row r="510" spans="3:14" x14ac:dyDescent="0.25">
      <c r="C510" s="279" t="s">
        <v>2757</v>
      </c>
      <c r="D510" s="279" t="s">
        <v>2556</v>
      </c>
      <c r="E510" s="279" t="s">
        <v>2586</v>
      </c>
      <c r="F510" s="279" t="s">
        <v>2525</v>
      </c>
      <c r="G510" s="279" t="s">
        <v>2525</v>
      </c>
      <c r="H510" s="285" t="s">
        <v>3576</v>
      </c>
      <c r="I510" s="279" t="s">
        <v>1464</v>
      </c>
      <c r="J510" s="312">
        <v>1414257</v>
      </c>
      <c r="K510" s="279" t="s">
        <v>2525</v>
      </c>
      <c r="L510" s="279" t="s">
        <v>3043</v>
      </c>
      <c r="M510" s="279" t="s">
        <v>3043</v>
      </c>
      <c r="N510" s="279" t="s">
        <v>3530</v>
      </c>
    </row>
    <row r="511" spans="3:14" x14ac:dyDescent="0.25">
      <c r="C511" s="279" t="s">
        <v>3144</v>
      </c>
      <c r="D511" s="279" t="s">
        <v>2626</v>
      </c>
      <c r="E511" s="279" t="s">
        <v>2629</v>
      </c>
      <c r="F511" s="279" t="s">
        <v>2525</v>
      </c>
      <c r="G511" s="279" t="s">
        <v>2525</v>
      </c>
      <c r="H511" s="285" t="s">
        <v>3581</v>
      </c>
      <c r="I511" s="279" t="s">
        <v>1464</v>
      </c>
      <c r="J511" s="312">
        <v>1404927</v>
      </c>
      <c r="K511" s="279" t="s">
        <v>2525</v>
      </c>
      <c r="L511" s="279" t="s">
        <v>3043</v>
      </c>
      <c r="M511" s="279" t="s">
        <v>3043</v>
      </c>
      <c r="N511" s="279" t="s">
        <v>3530</v>
      </c>
    </row>
    <row r="512" spans="3:14" x14ac:dyDescent="0.25">
      <c r="C512" s="279" t="s">
        <v>2968</v>
      </c>
      <c r="D512" s="279" t="s">
        <v>2583</v>
      </c>
      <c r="E512" s="279" t="s">
        <v>2584</v>
      </c>
      <c r="F512" s="279" t="s">
        <v>2525</v>
      </c>
      <c r="G512" s="279" t="s">
        <v>2525</v>
      </c>
      <c r="H512" s="285" t="s">
        <v>3043</v>
      </c>
      <c r="I512" s="279" t="s">
        <v>1464</v>
      </c>
      <c r="J512" s="312">
        <v>1375574</v>
      </c>
      <c r="K512" s="279" t="s">
        <v>2525</v>
      </c>
      <c r="L512" s="279" t="s">
        <v>3043</v>
      </c>
      <c r="M512" s="279" t="s">
        <v>3043</v>
      </c>
      <c r="N512" s="279" t="s">
        <v>3530</v>
      </c>
    </row>
    <row r="513" spans="3:14" x14ac:dyDescent="0.25">
      <c r="C513" s="279" t="s">
        <v>2929</v>
      </c>
      <c r="D513" s="279" t="s">
        <v>2556</v>
      </c>
      <c r="E513" s="279" t="s">
        <v>2590</v>
      </c>
      <c r="F513" s="279" t="s">
        <v>2525</v>
      </c>
      <c r="G513" s="279" t="s">
        <v>2525</v>
      </c>
      <c r="H513" s="285" t="s">
        <v>3043</v>
      </c>
      <c r="I513" s="279" t="s">
        <v>1464</v>
      </c>
      <c r="J513" s="312">
        <v>1370390</v>
      </c>
      <c r="K513" s="279" t="s">
        <v>2525</v>
      </c>
      <c r="L513" s="279" t="s">
        <v>3043</v>
      </c>
      <c r="M513" s="279" t="s">
        <v>3043</v>
      </c>
      <c r="N513" s="279" t="s">
        <v>3530</v>
      </c>
    </row>
    <row r="514" spans="3:14" x14ac:dyDescent="0.25">
      <c r="C514" s="279" t="s">
        <v>2773</v>
      </c>
      <c r="D514" s="279" t="s">
        <v>2556</v>
      </c>
      <c r="E514" s="279" t="s">
        <v>2589</v>
      </c>
      <c r="F514" s="279" t="s">
        <v>2525</v>
      </c>
      <c r="G514" s="279" t="s">
        <v>2525</v>
      </c>
      <c r="H514" s="285" t="s">
        <v>3586</v>
      </c>
      <c r="I514" s="279" t="s">
        <v>1464</v>
      </c>
      <c r="J514" s="312">
        <v>1366663</v>
      </c>
      <c r="K514" s="279" t="s">
        <v>2525</v>
      </c>
      <c r="L514" s="279" t="s">
        <v>3043</v>
      </c>
      <c r="M514" s="279" t="s">
        <v>3043</v>
      </c>
      <c r="N514" s="279" t="s">
        <v>3530</v>
      </c>
    </row>
    <row r="515" spans="3:14" x14ac:dyDescent="0.25">
      <c r="C515" s="279" t="s">
        <v>2968</v>
      </c>
      <c r="D515" s="279" t="s">
        <v>2617</v>
      </c>
      <c r="E515" s="279" t="s">
        <v>2612</v>
      </c>
      <c r="F515" s="279" t="s">
        <v>2525</v>
      </c>
      <c r="G515" s="279" t="s">
        <v>2525</v>
      </c>
      <c r="H515" s="285" t="s">
        <v>3043</v>
      </c>
      <c r="I515" s="279" t="s">
        <v>1464</v>
      </c>
      <c r="J515" s="312">
        <v>1364755</v>
      </c>
      <c r="K515" s="279" t="s">
        <v>2525</v>
      </c>
      <c r="L515" s="279" t="s">
        <v>3043</v>
      </c>
      <c r="M515" s="279" t="s">
        <v>3043</v>
      </c>
      <c r="N515" s="279" t="s">
        <v>3530</v>
      </c>
    </row>
    <row r="516" spans="3:14" x14ac:dyDescent="0.25">
      <c r="C516" s="279" t="s">
        <v>3151</v>
      </c>
      <c r="D516" s="279" t="s">
        <v>2583</v>
      </c>
      <c r="E516" s="279" t="s">
        <v>2584</v>
      </c>
      <c r="F516" s="279" t="s">
        <v>2525</v>
      </c>
      <c r="G516" s="279" t="s">
        <v>2525</v>
      </c>
      <c r="H516" s="285" t="s">
        <v>3043</v>
      </c>
      <c r="I516" s="279" t="s">
        <v>1464</v>
      </c>
      <c r="J516" s="312">
        <v>1364136</v>
      </c>
      <c r="K516" s="279" t="s">
        <v>2525</v>
      </c>
      <c r="L516" s="279" t="s">
        <v>3043</v>
      </c>
      <c r="M516" s="279" t="s">
        <v>3043</v>
      </c>
      <c r="N516" s="279" t="s">
        <v>3530</v>
      </c>
    </row>
    <row r="517" spans="3:14" x14ac:dyDescent="0.25">
      <c r="C517" s="279" t="s">
        <v>3158</v>
      </c>
      <c r="D517" s="279" t="s">
        <v>2593</v>
      </c>
      <c r="E517" s="279" t="s">
        <v>2604</v>
      </c>
      <c r="F517" s="279" t="s">
        <v>2525</v>
      </c>
      <c r="G517" s="279" t="s">
        <v>2525</v>
      </c>
      <c r="H517" s="285" t="s">
        <v>3043</v>
      </c>
      <c r="I517" s="279" t="s">
        <v>1464</v>
      </c>
      <c r="J517" s="312">
        <v>1355277</v>
      </c>
      <c r="K517" s="279" t="s">
        <v>2525</v>
      </c>
      <c r="L517" s="279" t="s">
        <v>3043</v>
      </c>
      <c r="M517" s="279" t="s">
        <v>3043</v>
      </c>
      <c r="N517" s="279" t="s">
        <v>3530</v>
      </c>
    </row>
    <row r="518" spans="3:14" ht="28.5" x14ac:dyDescent="0.25">
      <c r="C518" s="279" t="s">
        <v>3125</v>
      </c>
      <c r="D518" s="279" t="s">
        <v>2556</v>
      </c>
      <c r="E518" s="279" t="s">
        <v>2588</v>
      </c>
      <c r="F518" s="279" t="s">
        <v>2525</v>
      </c>
      <c r="G518" s="279" t="s">
        <v>2525</v>
      </c>
      <c r="H518" s="285" t="s">
        <v>3555</v>
      </c>
      <c r="I518" s="279" t="s">
        <v>1464</v>
      </c>
      <c r="J518" s="312">
        <v>1345330</v>
      </c>
      <c r="K518" s="279" t="s">
        <v>2525</v>
      </c>
      <c r="L518" s="279" t="s">
        <v>3043</v>
      </c>
      <c r="M518" s="279" t="s">
        <v>3043</v>
      </c>
      <c r="N518" s="279" t="s">
        <v>3530</v>
      </c>
    </row>
    <row r="519" spans="3:14" x14ac:dyDescent="0.25">
      <c r="C519" s="279" t="s">
        <v>3141</v>
      </c>
      <c r="D519" s="279" t="s">
        <v>2556</v>
      </c>
      <c r="E519" s="279" t="s">
        <v>2586</v>
      </c>
      <c r="F519" s="279" t="s">
        <v>2525</v>
      </c>
      <c r="G519" s="279" t="s">
        <v>2525</v>
      </c>
      <c r="H519" s="285" t="s">
        <v>3043</v>
      </c>
      <c r="I519" s="279" t="s">
        <v>1464</v>
      </c>
      <c r="J519" s="312">
        <v>1330645</v>
      </c>
      <c r="K519" s="279" t="s">
        <v>2525</v>
      </c>
      <c r="L519" s="279" t="s">
        <v>3043</v>
      </c>
      <c r="M519" s="279" t="s">
        <v>3043</v>
      </c>
      <c r="N519" s="279" t="s">
        <v>3530</v>
      </c>
    </row>
    <row r="520" spans="3:14" ht="28.5" x14ac:dyDescent="0.25">
      <c r="C520" s="279" t="s">
        <v>3129</v>
      </c>
      <c r="D520" s="279" t="s">
        <v>2617</v>
      </c>
      <c r="E520" s="279" t="s">
        <v>2620</v>
      </c>
      <c r="F520" s="279" t="s">
        <v>2525</v>
      </c>
      <c r="G520" s="279" t="s">
        <v>2525</v>
      </c>
      <c r="H520" s="285" t="s">
        <v>3558</v>
      </c>
      <c r="I520" s="279" t="s">
        <v>1464</v>
      </c>
      <c r="J520" s="312">
        <v>1320484</v>
      </c>
      <c r="K520" s="279" t="s">
        <v>2525</v>
      </c>
      <c r="L520" s="279" t="s">
        <v>3043</v>
      </c>
      <c r="M520" s="279" t="s">
        <v>3043</v>
      </c>
      <c r="N520" s="279" t="s">
        <v>3530</v>
      </c>
    </row>
    <row r="521" spans="3:14" x14ac:dyDescent="0.25">
      <c r="C521" s="279" t="s">
        <v>3140</v>
      </c>
      <c r="D521" s="279" t="s">
        <v>2556</v>
      </c>
      <c r="E521" s="279" t="s">
        <v>2586</v>
      </c>
      <c r="F521" s="279" t="s">
        <v>2525</v>
      </c>
      <c r="G521" s="279" t="s">
        <v>2525</v>
      </c>
      <c r="H521" s="285" t="s">
        <v>3580</v>
      </c>
      <c r="I521" s="279" t="s">
        <v>1464</v>
      </c>
      <c r="J521" s="312">
        <v>1313440</v>
      </c>
      <c r="K521" s="279" t="s">
        <v>2525</v>
      </c>
      <c r="L521" s="279" t="s">
        <v>3043</v>
      </c>
      <c r="M521" s="279" t="s">
        <v>3043</v>
      </c>
      <c r="N521" s="279" t="s">
        <v>3530</v>
      </c>
    </row>
    <row r="522" spans="3:14" x14ac:dyDescent="0.25">
      <c r="C522" s="279" t="s">
        <v>3155</v>
      </c>
      <c r="D522" s="279" t="s">
        <v>2583</v>
      </c>
      <c r="E522" s="279" t="s">
        <v>2584</v>
      </c>
      <c r="F522" s="279" t="s">
        <v>2525</v>
      </c>
      <c r="G522" s="279" t="s">
        <v>2525</v>
      </c>
      <c r="H522" s="285" t="s">
        <v>3043</v>
      </c>
      <c r="I522" s="279" t="s">
        <v>1464</v>
      </c>
      <c r="J522" s="312">
        <v>1306914</v>
      </c>
      <c r="K522" s="279" t="s">
        <v>2525</v>
      </c>
      <c r="L522" s="279" t="s">
        <v>3043</v>
      </c>
      <c r="M522" s="279" t="s">
        <v>3043</v>
      </c>
      <c r="N522" s="279" t="s">
        <v>3530</v>
      </c>
    </row>
    <row r="523" spans="3:14" x14ac:dyDescent="0.25">
      <c r="C523" s="279" t="s">
        <v>3152</v>
      </c>
      <c r="D523" s="279" t="s">
        <v>2556</v>
      </c>
      <c r="E523" s="279" t="s">
        <v>2586</v>
      </c>
      <c r="F523" s="279" t="s">
        <v>2525</v>
      </c>
      <c r="G523" s="279" t="s">
        <v>2525</v>
      </c>
      <c r="H523" s="285" t="s">
        <v>3043</v>
      </c>
      <c r="I523" s="279" t="s">
        <v>1464</v>
      </c>
      <c r="J523" s="312">
        <v>1300349</v>
      </c>
      <c r="K523" s="279" t="s">
        <v>2525</v>
      </c>
      <c r="L523" s="279" t="s">
        <v>3043</v>
      </c>
      <c r="M523" s="279" t="s">
        <v>3043</v>
      </c>
      <c r="N523" s="279" t="s">
        <v>3530</v>
      </c>
    </row>
    <row r="524" spans="3:14" ht="28.5" x14ac:dyDescent="0.25">
      <c r="C524" s="279" t="s">
        <v>3129</v>
      </c>
      <c r="D524" s="279" t="s">
        <v>2624</v>
      </c>
      <c r="E524" s="279" t="s">
        <v>2625</v>
      </c>
      <c r="F524" s="279" t="s">
        <v>2525</v>
      </c>
      <c r="G524" s="279" t="s">
        <v>2525</v>
      </c>
      <c r="H524" s="285" t="s">
        <v>3558</v>
      </c>
      <c r="I524" s="279" t="s">
        <v>1464</v>
      </c>
      <c r="J524" s="312">
        <v>1293540</v>
      </c>
      <c r="K524" s="279" t="s">
        <v>2525</v>
      </c>
      <c r="L524" s="279" t="s">
        <v>3043</v>
      </c>
      <c r="M524" s="279" t="s">
        <v>3043</v>
      </c>
      <c r="N524" s="279" t="s">
        <v>3530</v>
      </c>
    </row>
    <row r="525" spans="3:14" x14ac:dyDescent="0.25">
      <c r="C525" s="279" t="s">
        <v>2698</v>
      </c>
      <c r="D525" s="279" t="s">
        <v>3077</v>
      </c>
      <c r="E525" s="279" t="s">
        <v>3517</v>
      </c>
      <c r="F525" s="279" t="s">
        <v>2525</v>
      </c>
      <c r="G525" s="279" t="s">
        <v>2525</v>
      </c>
      <c r="H525" s="285" t="s">
        <v>3567</v>
      </c>
      <c r="I525" s="279" t="s">
        <v>1464</v>
      </c>
      <c r="J525" s="312">
        <v>1286238</v>
      </c>
      <c r="K525" s="279" t="s">
        <v>2525</v>
      </c>
      <c r="L525" s="279" t="s">
        <v>3043</v>
      </c>
      <c r="M525" s="279" t="s">
        <v>3043</v>
      </c>
      <c r="N525" s="279" t="s">
        <v>3530</v>
      </c>
    </row>
    <row r="526" spans="3:14" x14ac:dyDescent="0.25">
      <c r="C526" s="279" t="s">
        <v>3152</v>
      </c>
      <c r="D526" s="279" t="s">
        <v>2582</v>
      </c>
      <c r="E526" s="279" t="s">
        <v>2567</v>
      </c>
      <c r="F526" s="279" t="s">
        <v>2525</v>
      </c>
      <c r="G526" s="279" t="s">
        <v>2525</v>
      </c>
      <c r="H526" s="285" t="s">
        <v>3043</v>
      </c>
      <c r="I526" s="279" t="s">
        <v>1464</v>
      </c>
      <c r="J526" s="312">
        <v>1286029</v>
      </c>
      <c r="K526" s="279" t="s">
        <v>2525</v>
      </c>
      <c r="L526" s="279" t="s">
        <v>3043</v>
      </c>
      <c r="M526" s="279" t="s">
        <v>3043</v>
      </c>
      <c r="N526" s="279" t="s">
        <v>3530</v>
      </c>
    </row>
    <row r="527" spans="3:14" x14ac:dyDescent="0.25">
      <c r="C527" s="279" t="s">
        <v>2698</v>
      </c>
      <c r="D527" s="279" t="s">
        <v>2556</v>
      </c>
      <c r="E527" s="279" t="s">
        <v>2588</v>
      </c>
      <c r="F527" s="279" t="s">
        <v>2525</v>
      </c>
      <c r="G527" s="279" t="s">
        <v>2525</v>
      </c>
      <c r="H527" s="285" t="s">
        <v>3567</v>
      </c>
      <c r="I527" s="279" t="s">
        <v>1464</v>
      </c>
      <c r="J527" s="312">
        <v>1285162</v>
      </c>
      <c r="K527" s="279" t="s">
        <v>2525</v>
      </c>
      <c r="L527" s="279" t="s">
        <v>3043</v>
      </c>
      <c r="M527" s="279" t="s">
        <v>3043</v>
      </c>
      <c r="N527" s="279" t="s">
        <v>3530</v>
      </c>
    </row>
    <row r="528" spans="3:14" ht="28.5" x14ac:dyDescent="0.25">
      <c r="C528" s="279" t="s">
        <v>2886</v>
      </c>
      <c r="D528" s="279" t="s">
        <v>2624</v>
      </c>
      <c r="E528" s="279" t="s">
        <v>2625</v>
      </c>
      <c r="F528" s="279" t="s">
        <v>2525</v>
      </c>
      <c r="G528" s="279" t="s">
        <v>2525</v>
      </c>
      <c r="H528" s="285" t="s">
        <v>3560</v>
      </c>
      <c r="I528" s="279" t="s">
        <v>1464</v>
      </c>
      <c r="J528" s="312">
        <v>1267332</v>
      </c>
      <c r="K528" s="279" t="s">
        <v>2525</v>
      </c>
      <c r="L528" s="279" t="s">
        <v>3043</v>
      </c>
      <c r="M528" s="279" t="s">
        <v>3043</v>
      </c>
      <c r="N528" s="279" t="s">
        <v>3530</v>
      </c>
    </row>
    <row r="529" spans="3:14" x14ac:dyDescent="0.25">
      <c r="C529" s="279" t="s">
        <v>3151</v>
      </c>
      <c r="D529" s="279" t="s">
        <v>2617</v>
      </c>
      <c r="E529" s="279" t="s">
        <v>2612</v>
      </c>
      <c r="F529" s="279" t="s">
        <v>2525</v>
      </c>
      <c r="G529" s="279" t="s">
        <v>2525</v>
      </c>
      <c r="H529" s="285" t="s">
        <v>3043</v>
      </c>
      <c r="I529" s="279" t="s">
        <v>1464</v>
      </c>
      <c r="J529" s="312">
        <v>1265158</v>
      </c>
      <c r="K529" s="279" t="s">
        <v>2525</v>
      </c>
      <c r="L529" s="279" t="s">
        <v>3043</v>
      </c>
      <c r="M529" s="279" t="s">
        <v>3043</v>
      </c>
      <c r="N529" s="279" t="s">
        <v>3530</v>
      </c>
    </row>
    <row r="530" spans="3:14" ht="28.5" x14ac:dyDescent="0.25">
      <c r="C530" s="279" t="s">
        <v>2886</v>
      </c>
      <c r="D530" s="279" t="s">
        <v>2558</v>
      </c>
      <c r="E530" s="279" t="s">
        <v>2559</v>
      </c>
      <c r="F530" s="279" t="s">
        <v>2525</v>
      </c>
      <c r="G530" s="279" t="s">
        <v>2525</v>
      </c>
      <c r="H530" s="285" t="s">
        <v>3560</v>
      </c>
      <c r="I530" s="279" t="s">
        <v>1464</v>
      </c>
      <c r="J530" s="312">
        <v>1254143</v>
      </c>
      <c r="K530" s="279" t="s">
        <v>2525</v>
      </c>
      <c r="L530" s="279" t="s">
        <v>3043</v>
      </c>
      <c r="M530" s="279" t="s">
        <v>3043</v>
      </c>
      <c r="N530" s="279" t="s">
        <v>3530</v>
      </c>
    </row>
    <row r="531" spans="3:14" ht="28.5" x14ac:dyDescent="0.25">
      <c r="C531" s="279" t="s">
        <v>3125</v>
      </c>
      <c r="D531" s="279" t="s">
        <v>2561</v>
      </c>
      <c r="E531" s="279" t="s">
        <v>2562</v>
      </c>
      <c r="F531" s="279" t="s">
        <v>2525</v>
      </c>
      <c r="G531" s="279" t="s">
        <v>2525</v>
      </c>
      <c r="H531" s="285" t="s">
        <v>3555</v>
      </c>
      <c r="I531" s="279" t="s">
        <v>1464</v>
      </c>
      <c r="J531" s="312">
        <v>1254082</v>
      </c>
      <c r="K531" s="279" t="s">
        <v>2525</v>
      </c>
      <c r="L531" s="279" t="s">
        <v>3043</v>
      </c>
      <c r="M531" s="279" t="s">
        <v>3043</v>
      </c>
      <c r="N531" s="279" t="s">
        <v>3530</v>
      </c>
    </row>
    <row r="532" spans="3:14" x14ac:dyDescent="0.25">
      <c r="C532" s="279" t="s">
        <v>3151</v>
      </c>
      <c r="D532" s="279" t="s">
        <v>2583</v>
      </c>
      <c r="E532" s="279" t="s">
        <v>2585</v>
      </c>
      <c r="F532" s="279" t="s">
        <v>2525</v>
      </c>
      <c r="G532" s="279" t="s">
        <v>2525</v>
      </c>
      <c r="H532" s="285" t="s">
        <v>3043</v>
      </c>
      <c r="I532" s="279" t="s">
        <v>1464</v>
      </c>
      <c r="J532" s="312">
        <v>1252266</v>
      </c>
      <c r="K532" s="279" t="s">
        <v>2525</v>
      </c>
      <c r="L532" s="279" t="s">
        <v>3043</v>
      </c>
      <c r="M532" s="279" t="s">
        <v>3043</v>
      </c>
      <c r="N532" s="279" t="s">
        <v>3530</v>
      </c>
    </row>
    <row r="533" spans="3:14" x14ac:dyDescent="0.25">
      <c r="C533" s="279" t="s">
        <v>2919</v>
      </c>
      <c r="D533" s="279" t="s">
        <v>2556</v>
      </c>
      <c r="E533" s="279" t="s">
        <v>2586</v>
      </c>
      <c r="F533" s="279" t="s">
        <v>2525</v>
      </c>
      <c r="G533" s="279" t="s">
        <v>2525</v>
      </c>
      <c r="H533" s="285" t="s">
        <v>3043</v>
      </c>
      <c r="I533" s="279" t="s">
        <v>1464</v>
      </c>
      <c r="J533" s="312">
        <v>1252161</v>
      </c>
      <c r="K533" s="279" t="s">
        <v>2525</v>
      </c>
      <c r="L533" s="279" t="s">
        <v>3043</v>
      </c>
      <c r="M533" s="279" t="s">
        <v>3043</v>
      </c>
      <c r="N533" s="279" t="s">
        <v>3530</v>
      </c>
    </row>
    <row r="534" spans="3:14" x14ac:dyDescent="0.25">
      <c r="C534" s="279" t="s">
        <v>3133</v>
      </c>
      <c r="D534" s="279" t="s">
        <v>2624</v>
      </c>
      <c r="E534" s="279" t="s">
        <v>2625</v>
      </c>
      <c r="F534" s="279" t="s">
        <v>2525</v>
      </c>
      <c r="G534" s="279" t="s">
        <v>2525</v>
      </c>
      <c r="H534" s="285" t="s">
        <v>3583</v>
      </c>
      <c r="I534" s="279" t="s">
        <v>1464</v>
      </c>
      <c r="J534" s="312">
        <v>1246840</v>
      </c>
      <c r="K534" s="279" t="s">
        <v>2525</v>
      </c>
      <c r="L534" s="279" t="s">
        <v>3043</v>
      </c>
      <c r="M534" s="279" t="s">
        <v>3043</v>
      </c>
      <c r="N534" s="279" t="s">
        <v>3530</v>
      </c>
    </row>
    <row r="535" spans="3:14" x14ac:dyDescent="0.25">
      <c r="C535" s="279" t="s">
        <v>3136</v>
      </c>
      <c r="D535" s="279" t="s">
        <v>2556</v>
      </c>
      <c r="E535" s="279" t="s">
        <v>2590</v>
      </c>
      <c r="F535" s="279" t="s">
        <v>2525</v>
      </c>
      <c r="G535" s="279" t="s">
        <v>2525</v>
      </c>
      <c r="H535" s="285" t="s">
        <v>3043</v>
      </c>
      <c r="I535" s="279" t="s">
        <v>1464</v>
      </c>
      <c r="J535" s="312">
        <v>1234725</v>
      </c>
      <c r="K535" s="279" t="s">
        <v>2525</v>
      </c>
      <c r="L535" s="279" t="s">
        <v>3043</v>
      </c>
      <c r="M535" s="279" t="s">
        <v>3043</v>
      </c>
      <c r="N535" s="279" t="s">
        <v>3530</v>
      </c>
    </row>
    <row r="536" spans="3:14" x14ac:dyDescent="0.25">
      <c r="C536" s="279" t="s">
        <v>3143</v>
      </c>
      <c r="D536" s="279" t="s">
        <v>2626</v>
      </c>
      <c r="E536" s="279" t="s">
        <v>2627</v>
      </c>
      <c r="F536" s="279" t="s">
        <v>2525</v>
      </c>
      <c r="G536" s="279" t="s">
        <v>2525</v>
      </c>
      <c r="H536" s="285" t="s">
        <v>3043</v>
      </c>
      <c r="I536" s="279" t="s">
        <v>1464</v>
      </c>
      <c r="J536" s="312">
        <v>1234050</v>
      </c>
      <c r="K536" s="279" t="s">
        <v>2525</v>
      </c>
      <c r="L536" s="279" t="s">
        <v>3043</v>
      </c>
      <c r="M536" s="279" t="s">
        <v>3043</v>
      </c>
      <c r="N536" s="279" t="s">
        <v>3530</v>
      </c>
    </row>
    <row r="537" spans="3:14" ht="28.5" x14ac:dyDescent="0.25">
      <c r="C537" s="279" t="s">
        <v>2707</v>
      </c>
      <c r="D537" s="279" t="s">
        <v>2624</v>
      </c>
      <c r="E537" s="279" t="s">
        <v>2625</v>
      </c>
      <c r="F537" s="279" t="s">
        <v>2525</v>
      </c>
      <c r="G537" s="279" t="s">
        <v>2525</v>
      </c>
      <c r="H537" s="285" t="s">
        <v>3561</v>
      </c>
      <c r="I537" s="279" t="s">
        <v>1464</v>
      </c>
      <c r="J537" s="312">
        <v>1220779</v>
      </c>
      <c r="K537" s="279" t="s">
        <v>2525</v>
      </c>
      <c r="L537" s="279" t="s">
        <v>3043</v>
      </c>
      <c r="M537" s="279" t="s">
        <v>3043</v>
      </c>
      <c r="N537" s="279" t="s">
        <v>3530</v>
      </c>
    </row>
    <row r="538" spans="3:14" x14ac:dyDescent="0.25">
      <c r="C538" s="279" t="s">
        <v>3155</v>
      </c>
      <c r="D538" s="279" t="s">
        <v>2583</v>
      </c>
      <c r="E538" s="279" t="s">
        <v>2585</v>
      </c>
      <c r="F538" s="279" t="s">
        <v>2525</v>
      </c>
      <c r="G538" s="279" t="s">
        <v>2525</v>
      </c>
      <c r="H538" s="285" t="s">
        <v>3043</v>
      </c>
      <c r="I538" s="279" t="s">
        <v>1464</v>
      </c>
      <c r="J538" s="312">
        <v>1203924</v>
      </c>
      <c r="K538" s="279" t="s">
        <v>2525</v>
      </c>
      <c r="L538" s="279" t="s">
        <v>3043</v>
      </c>
      <c r="M538" s="279" t="s">
        <v>3043</v>
      </c>
      <c r="N538" s="279" t="s">
        <v>3530</v>
      </c>
    </row>
    <row r="539" spans="3:14" ht="28.5" x14ac:dyDescent="0.25">
      <c r="C539" s="279" t="s">
        <v>2943</v>
      </c>
      <c r="D539" s="279" t="s">
        <v>3093</v>
      </c>
      <c r="E539" s="279" t="s">
        <v>2614</v>
      </c>
      <c r="F539" s="279" t="s">
        <v>2525</v>
      </c>
      <c r="G539" s="279" t="s">
        <v>2525</v>
      </c>
      <c r="H539" s="285" t="s">
        <v>3562</v>
      </c>
      <c r="I539" s="279" t="s">
        <v>1464</v>
      </c>
      <c r="J539" s="312">
        <v>1201829</v>
      </c>
      <c r="K539" s="279" t="s">
        <v>2525</v>
      </c>
      <c r="L539" s="279" t="s">
        <v>3043</v>
      </c>
      <c r="M539" s="279" t="s">
        <v>3043</v>
      </c>
      <c r="N539" s="279" t="s">
        <v>3530</v>
      </c>
    </row>
    <row r="540" spans="3:14" ht="71.25" x14ac:dyDescent="0.25">
      <c r="C540" s="279" t="s">
        <v>3134</v>
      </c>
      <c r="D540" s="279" t="s">
        <v>2624</v>
      </c>
      <c r="E540" s="279" t="s">
        <v>2625</v>
      </c>
      <c r="F540" s="279" t="s">
        <v>2525</v>
      </c>
      <c r="G540" s="279" t="s">
        <v>2525</v>
      </c>
      <c r="H540" s="285" t="s">
        <v>3564</v>
      </c>
      <c r="I540" s="279" t="s">
        <v>1464</v>
      </c>
      <c r="J540" s="312">
        <v>1200341</v>
      </c>
      <c r="K540" s="279" t="s">
        <v>2525</v>
      </c>
      <c r="L540" s="279" t="s">
        <v>3043</v>
      </c>
      <c r="M540" s="279" t="s">
        <v>3043</v>
      </c>
      <c r="N540" s="279" t="s">
        <v>3530</v>
      </c>
    </row>
    <row r="541" spans="3:14" x14ac:dyDescent="0.25">
      <c r="C541" s="279" t="s">
        <v>2779</v>
      </c>
      <c r="D541" s="279" t="s">
        <v>2617</v>
      </c>
      <c r="E541" s="279" t="s">
        <v>2621</v>
      </c>
      <c r="F541" s="279" t="s">
        <v>2525</v>
      </c>
      <c r="G541" s="279" t="s">
        <v>2525</v>
      </c>
      <c r="H541" s="285" t="s">
        <v>3573</v>
      </c>
      <c r="I541" s="279" t="s">
        <v>1464</v>
      </c>
      <c r="J541" s="312">
        <v>1198474</v>
      </c>
      <c r="K541" s="279" t="s">
        <v>2525</v>
      </c>
      <c r="L541" s="279" t="s">
        <v>3043</v>
      </c>
      <c r="M541" s="279" t="s">
        <v>3043</v>
      </c>
      <c r="N541" s="279" t="s">
        <v>3530</v>
      </c>
    </row>
    <row r="542" spans="3:14" x14ac:dyDescent="0.25">
      <c r="C542" s="279" t="s">
        <v>2814</v>
      </c>
      <c r="D542" s="279" t="s">
        <v>2583</v>
      </c>
      <c r="E542" s="279" t="s">
        <v>2585</v>
      </c>
      <c r="F542" s="279" t="s">
        <v>2525</v>
      </c>
      <c r="G542" s="279" t="s">
        <v>2525</v>
      </c>
      <c r="H542" s="285" t="s">
        <v>3043</v>
      </c>
      <c r="I542" s="279" t="s">
        <v>1464</v>
      </c>
      <c r="J542" s="312">
        <v>1194759</v>
      </c>
      <c r="K542" s="279" t="s">
        <v>2525</v>
      </c>
      <c r="L542" s="279" t="s">
        <v>3043</v>
      </c>
      <c r="M542" s="279" t="s">
        <v>3043</v>
      </c>
      <c r="N542" s="279" t="s">
        <v>3530</v>
      </c>
    </row>
    <row r="543" spans="3:14" x14ac:dyDescent="0.25">
      <c r="C543" s="279" t="s">
        <v>2715</v>
      </c>
      <c r="D543" s="279" t="s">
        <v>2556</v>
      </c>
      <c r="E543" s="279" t="s">
        <v>2586</v>
      </c>
      <c r="F543" s="279" t="s">
        <v>2525</v>
      </c>
      <c r="G543" s="279" t="s">
        <v>2525</v>
      </c>
      <c r="H543" s="285" t="s">
        <v>3043</v>
      </c>
      <c r="I543" s="279" t="s">
        <v>1464</v>
      </c>
      <c r="J543" s="312">
        <v>1188291</v>
      </c>
      <c r="K543" s="279" t="s">
        <v>2525</v>
      </c>
      <c r="L543" s="279" t="s">
        <v>3043</v>
      </c>
      <c r="M543" s="279" t="s">
        <v>3043</v>
      </c>
      <c r="N543" s="279" t="s">
        <v>3530</v>
      </c>
    </row>
    <row r="544" spans="3:14" x14ac:dyDescent="0.25">
      <c r="C544" s="279" t="s">
        <v>2743</v>
      </c>
      <c r="D544" s="279" t="s">
        <v>2583</v>
      </c>
      <c r="E544" s="279" t="s">
        <v>2584</v>
      </c>
      <c r="F544" s="279" t="s">
        <v>2525</v>
      </c>
      <c r="G544" s="279" t="s">
        <v>2525</v>
      </c>
      <c r="H544" s="285" t="s">
        <v>3043</v>
      </c>
      <c r="I544" s="279" t="s">
        <v>1464</v>
      </c>
      <c r="J544" s="312">
        <v>1184603</v>
      </c>
      <c r="K544" s="279" t="s">
        <v>2525</v>
      </c>
      <c r="L544" s="279" t="s">
        <v>3043</v>
      </c>
      <c r="M544" s="279" t="s">
        <v>3043</v>
      </c>
      <c r="N544" s="279" t="s">
        <v>3530</v>
      </c>
    </row>
    <row r="545" spans="3:14" x14ac:dyDescent="0.25">
      <c r="C545" s="279" t="s">
        <v>3142</v>
      </c>
      <c r="D545" s="279" t="s">
        <v>2623</v>
      </c>
      <c r="E545" s="279" t="s">
        <v>2620</v>
      </c>
      <c r="F545" s="279" t="s">
        <v>2525</v>
      </c>
      <c r="G545" s="279" t="s">
        <v>2525</v>
      </c>
      <c r="H545" s="285" t="s">
        <v>3577</v>
      </c>
      <c r="I545" s="279" t="s">
        <v>1464</v>
      </c>
      <c r="J545" s="312">
        <v>1182375</v>
      </c>
      <c r="K545" s="279" t="s">
        <v>2525</v>
      </c>
      <c r="L545" s="279" t="s">
        <v>3043</v>
      </c>
      <c r="M545" s="279" t="s">
        <v>3043</v>
      </c>
      <c r="N545" s="279" t="s">
        <v>3530</v>
      </c>
    </row>
    <row r="546" spans="3:14" x14ac:dyDescent="0.25">
      <c r="C546" s="279" t="s">
        <v>3131</v>
      </c>
      <c r="D546" s="279" t="s">
        <v>2558</v>
      </c>
      <c r="E546" s="279" t="s">
        <v>2559</v>
      </c>
      <c r="F546" s="279" t="s">
        <v>2525</v>
      </c>
      <c r="G546" s="279" t="s">
        <v>2525</v>
      </c>
      <c r="H546" s="285" t="s">
        <v>3569</v>
      </c>
      <c r="I546" s="279" t="s">
        <v>1464</v>
      </c>
      <c r="J546" s="312">
        <v>1165077</v>
      </c>
      <c r="K546" s="279" t="s">
        <v>2525</v>
      </c>
      <c r="L546" s="279" t="s">
        <v>3043</v>
      </c>
      <c r="M546" s="279" t="s">
        <v>3043</v>
      </c>
      <c r="N546" s="279" t="s">
        <v>3530</v>
      </c>
    </row>
    <row r="547" spans="3:14" ht="28.5" x14ac:dyDescent="0.25">
      <c r="C547" s="279" t="s">
        <v>2699</v>
      </c>
      <c r="D547" s="279" t="s">
        <v>2556</v>
      </c>
      <c r="E547" s="279" t="s">
        <v>2587</v>
      </c>
      <c r="F547" s="279" t="s">
        <v>2525</v>
      </c>
      <c r="G547" s="279" t="s">
        <v>2525</v>
      </c>
      <c r="H547" s="285" t="s">
        <v>3563</v>
      </c>
      <c r="I547" s="279" t="s">
        <v>1464</v>
      </c>
      <c r="J547" s="312">
        <v>1148788</v>
      </c>
      <c r="K547" s="279" t="s">
        <v>2525</v>
      </c>
      <c r="L547" s="279" t="s">
        <v>3043</v>
      </c>
      <c r="M547" s="279" t="s">
        <v>3043</v>
      </c>
      <c r="N547" s="279" t="s">
        <v>3530</v>
      </c>
    </row>
    <row r="548" spans="3:14" x14ac:dyDescent="0.25">
      <c r="C548" s="279" t="s">
        <v>3150</v>
      </c>
      <c r="D548" s="279" t="s">
        <v>3094</v>
      </c>
      <c r="E548" s="279" t="s">
        <v>2614</v>
      </c>
      <c r="F548" s="279" t="s">
        <v>2525</v>
      </c>
      <c r="G548" s="279" t="s">
        <v>2525</v>
      </c>
      <c r="H548" s="285" t="s">
        <v>3585</v>
      </c>
      <c r="I548" s="279" t="s">
        <v>1464</v>
      </c>
      <c r="J548" s="312">
        <v>1147976</v>
      </c>
      <c r="K548" s="279" t="s">
        <v>2525</v>
      </c>
      <c r="L548" s="279" t="s">
        <v>3043</v>
      </c>
      <c r="M548" s="279" t="s">
        <v>3043</v>
      </c>
      <c r="N548" s="279" t="s">
        <v>3530</v>
      </c>
    </row>
    <row r="549" spans="3:14" x14ac:dyDescent="0.25">
      <c r="C549" s="279" t="s">
        <v>3128</v>
      </c>
      <c r="D549" s="279" t="s">
        <v>2593</v>
      </c>
      <c r="E549" s="279" t="s">
        <v>2608</v>
      </c>
      <c r="F549" s="279" t="s">
        <v>2525</v>
      </c>
      <c r="G549" s="279" t="s">
        <v>2525</v>
      </c>
      <c r="H549" s="285" t="s">
        <v>3043</v>
      </c>
      <c r="I549" s="279" t="s">
        <v>1464</v>
      </c>
      <c r="J549" s="312">
        <v>1144088</v>
      </c>
      <c r="K549" s="279" t="s">
        <v>2525</v>
      </c>
      <c r="L549" s="279" t="s">
        <v>3043</v>
      </c>
      <c r="M549" s="279" t="s">
        <v>3043</v>
      </c>
      <c r="N549" s="279" t="s">
        <v>3530</v>
      </c>
    </row>
    <row r="550" spans="3:14" ht="57" x14ac:dyDescent="0.25">
      <c r="C550" s="279" t="s">
        <v>3122</v>
      </c>
      <c r="D550" s="279" t="s">
        <v>2566</v>
      </c>
      <c r="E550" s="279" t="s">
        <v>3511</v>
      </c>
      <c r="F550" s="279" t="s">
        <v>2525</v>
      </c>
      <c r="G550" s="279" t="s">
        <v>2525</v>
      </c>
      <c r="H550" s="285" t="s">
        <v>3554</v>
      </c>
      <c r="I550" s="279" t="s">
        <v>1464</v>
      </c>
      <c r="J550" s="312">
        <v>1137551</v>
      </c>
      <c r="K550" s="279" t="s">
        <v>2525</v>
      </c>
      <c r="L550" s="279" t="s">
        <v>3043</v>
      </c>
      <c r="M550" s="279" t="s">
        <v>3043</v>
      </c>
      <c r="N550" s="279" t="s">
        <v>3530</v>
      </c>
    </row>
    <row r="551" spans="3:14" x14ac:dyDescent="0.25">
      <c r="C551" s="279" t="s">
        <v>2715</v>
      </c>
      <c r="D551" s="279" t="s">
        <v>2556</v>
      </c>
      <c r="E551" s="279" t="s">
        <v>2590</v>
      </c>
      <c r="F551" s="279" t="s">
        <v>2525</v>
      </c>
      <c r="G551" s="279" t="s">
        <v>2525</v>
      </c>
      <c r="H551" s="285" t="s">
        <v>3043</v>
      </c>
      <c r="I551" s="279" t="s">
        <v>1464</v>
      </c>
      <c r="J551" s="312">
        <v>1131736</v>
      </c>
      <c r="K551" s="279" t="s">
        <v>2525</v>
      </c>
      <c r="L551" s="279" t="s">
        <v>3043</v>
      </c>
      <c r="M551" s="279" t="s">
        <v>3043</v>
      </c>
      <c r="N551" s="279" t="s">
        <v>3530</v>
      </c>
    </row>
    <row r="552" spans="3:14" x14ac:dyDescent="0.25">
      <c r="C552" s="279" t="s">
        <v>2947</v>
      </c>
      <c r="D552" s="279" t="s">
        <v>2556</v>
      </c>
      <c r="E552" s="279" t="s">
        <v>2590</v>
      </c>
      <c r="F552" s="279" t="s">
        <v>2525</v>
      </c>
      <c r="G552" s="279" t="s">
        <v>2525</v>
      </c>
      <c r="H552" s="285" t="s">
        <v>3574</v>
      </c>
      <c r="I552" s="279" t="s">
        <v>1464</v>
      </c>
      <c r="J552" s="312">
        <v>1124769</v>
      </c>
      <c r="K552" s="279" t="s">
        <v>2525</v>
      </c>
      <c r="L552" s="279" t="s">
        <v>3043</v>
      </c>
      <c r="M552" s="279" t="s">
        <v>3043</v>
      </c>
      <c r="N552" s="279" t="s">
        <v>3530</v>
      </c>
    </row>
    <row r="553" spans="3:14" x14ac:dyDescent="0.25">
      <c r="C553" s="279" t="s">
        <v>3148</v>
      </c>
      <c r="D553" s="279" t="s">
        <v>2556</v>
      </c>
      <c r="E553" s="279" t="s">
        <v>2588</v>
      </c>
      <c r="F553" s="279" t="s">
        <v>2525</v>
      </c>
      <c r="G553" s="279" t="s">
        <v>2525</v>
      </c>
      <c r="H553" s="285" t="s">
        <v>3043</v>
      </c>
      <c r="I553" s="279" t="s">
        <v>1464</v>
      </c>
      <c r="J553" s="312">
        <v>1123193</v>
      </c>
      <c r="K553" s="279" t="s">
        <v>2525</v>
      </c>
      <c r="L553" s="279" t="s">
        <v>3043</v>
      </c>
      <c r="M553" s="279" t="s">
        <v>3043</v>
      </c>
      <c r="N553" s="279" t="s">
        <v>3530</v>
      </c>
    </row>
    <row r="554" spans="3:14" x14ac:dyDescent="0.25">
      <c r="C554" s="279" t="s">
        <v>2900</v>
      </c>
      <c r="D554" s="279" t="s">
        <v>2558</v>
      </c>
      <c r="E554" s="279" t="s">
        <v>2559</v>
      </c>
      <c r="F554" s="279" t="s">
        <v>2525</v>
      </c>
      <c r="G554" s="279" t="s">
        <v>2525</v>
      </c>
      <c r="H554" s="285" t="s">
        <v>3043</v>
      </c>
      <c r="I554" s="279" t="s">
        <v>1464</v>
      </c>
      <c r="J554" s="312">
        <v>1118910</v>
      </c>
      <c r="K554" s="279" t="s">
        <v>2525</v>
      </c>
      <c r="L554" s="279" t="s">
        <v>3043</v>
      </c>
      <c r="M554" s="279" t="s">
        <v>3043</v>
      </c>
      <c r="N554" s="279" t="s">
        <v>3530</v>
      </c>
    </row>
    <row r="555" spans="3:14" x14ac:dyDescent="0.25">
      <c r="C555" s="279" t="s">
        <v>2693</v>
      </c>
      <c r="D555" s="279" t="s">
        <v>2623</v>
      </c>
      <c r="E555" s="279" t="s">
        <v>2620</v>
      </c>
      <c r="F555" s="279" t="s">
        <v>2525</v>
      </c>
      <c r="G555" s="279" t="s">
        <v>2525</v>
      </c>
      <c r="H555" s="285" t="s">
        <v>3575</v>
      </c>
      <c r="I555" s="279" t="s">
        <v>1464</v>
      </c>
      <c r="J555" s="312">
        <v>1113368</v>
      </c>
      <c r="K555" s="279" t="s">
        <v>2525</v>
      </c>
      <c r="L555" s="279" t="s">
        <v>3043</v>
      </c>
      <c r="M555" s="279" t="s">
        <v>3043</v>
      </c>
      <c r="N555" s="279" t="s">
        <v>3530</v>
      </c>
    </row>
    <row r="556" spans="3:14" x14ac:dyDescent="0.25">
      <c r="C556" s="279" t="s">
        <v>3153</v>
      </c>
      <c r="D556" s="279" t="s">
        <v>2624</v>
      </c>
      <c r="E556" s="279" t="s">
        <v>2625</v>
      </c>
      <c r="F556" s="279" t="s">
        <v>2525</v>
      </c>
      <c r="G556" s="279" t="s">
        <v>2525</v>
      </c>
      <c r="H556" s="285" t="s">
        <v>3043</v>
      </c>
      <c r="I556" s="279" t="s">
        <v>1464</v>
      </c>
      <c r="J556" s="312">
        <v>1105426</v>
      </c>
      <c r="K556" s="279" t="s">
        <v>2525</v>
      </c>
      <c r="L556" s="279" t="s">
        <v>3043</v>
      </c>
      <c r="M556" s="279" t="s">
        <v>3043</v>
      </c>
      <c r="N556" s="279" t="s">
        <v>3530</v>
      </c>
    </row>
    <row r="557" spans="3:14" x14ac:dyDescent="0.25">
      <c r="C557" s="279" t="s">
        <v>2757</v>
      </c>
      <c r="D557" s="279" t="s">
        <v>2624</v>
      </c>
      <c r="E557" s="279" t="s">
        <v>2625</v>
      </c>
      <c r="F557" s="279" t="s">
        <v>2525</v>
      </c>
      <c r="G557" s="279" t="s">
        <v>2525</v>
      </c>
      <c r="H557" s="285" t="s">
        <v>3576</v>
      </c>
      <c r="I557" s="279" t="s">
        <v>1464</v>
      </c>
      <c r="J557" s="312">
        <v>1101425</v>
      </c>
      <c r="K557" s="279" t="s">
        <v>2525</v>
      </c>
      <c r="L557" s="279" t="s">
        <v>3043</v>
      </c>
      <c r="M557" s="279" t="s">
        <v>3043</v>
      </c>
      <c r="N557" s="279" t="s">
        <v>3530</v>
      </c>
    </row>
    <row r="558" spans="3:14" x14ac:dyDescent="0.25">
      <c r="C558" s="279" t="s">
        <v>3136</v>
      </c>
      <c r="D558" s="279" t="s">
        <v>2556</v>
      </c>
      <c r="E558" s="279" t="s">
        <v>2587</v>
      </c>
      <c r="F558" s="279" t="s">
        <v>2525</v>
      </c>
      <c r="G558" s="279" t="s">
        <v>2525</v>
      </c>
      <c r="H558" s="285" t="s">
        <v>3043</v>
      </c>
      <c r="I558" s="279" t="s">
        <v>1464</v>
      </c>
      <c r="J558" s="312">
        <v>1091810</v>
      </c>
      <c r="K558" s="279" t="s">
        <v>2525</v>
      </c>
      <c r="L558" s="279" t="s">
        <v>3043</v>
      </c>
      <c r="M558" s="279" t="s">
        <v>3043</v>
      </c>
      <c r="N558" s="279" t="s">
        <v>3530</v>
      </c>
    </row>
    <row r="559" spans="3:14" x14ac:dyDescent="0.25">
      <c r="C559" s="279" t="s">
        <v>3153</v>
      </c>
      <c r="D559" s="279" t="s">
        <v>2556</v>
      </c>
      <c r="E559" s="279" t="s">
        <v>2590</v>
      </c>
      <c r="F559" s="279" t="s">
        <v>2525</v>
      </c>
      <c r="G559" s="279" t="s">
        <v>2525</v>
      </c>
      <c r="H559" s="285" t="s">
        <v>3043</v>
      </c>
      <c r="I559" s="279" t="s">
        <v>1464</v>
      </c>
      <c r="J559" s="312">
        <v>1085884</v>
      </c>
      <c r="K559" s="279" t="s">
        <v>2525</v>
      </c>
      <c r="L559" s="279" t="s">
        <v>3043</v>
      </c>
      <c r="M559" s="279" t="s">
        <v>3043</v>
      </c>
      <c r="N559" s="279" t="s">
        <v>3530</v>
      </c>
    </row>
    <row r="560" spans="3:14" x14ac:dyDescent="0.25">
      <c r="C560" s="279" t="s">
        <v>3137</v>
      </c>
      <c r="D560" s="279" t="s">
        <v>2556</v>
      </c>
      <c r="E560" s="279" t="s">
        <v>2586</v>
      </c>
      <c r="F560" s="279" t="s">
        <v>2525</v>
      </c>
      <c r="G560" s="279" t="s">
        <v>2525</v>
      </c>
      <c r="H560" s="285" t="s">
        <v>3582</v>
      </c>
      <c r="I560" s="279" t="s">
        <v>1464</v>
      </c>
      <c r="J560" s="312">
        <v>1085425</v>
      </c>
      <c r="K560" s="279" t="s">
        <v>2525</v>
      </c>
      <c r="L560" s="279" t="s">
        <v>3043</v>
      </c>
      <c r="M560" s="279" t="s">
        <v>3043</v>
      </c>
      <c r="N560" s="279" t="s">
        <v>3530</v>
      </c>
    </row>
    <row r="561" spans="3:14" x14ac:dyDescent="0.25">
      <c r="C561" s="279" t="s">
        <v>2968</v>
      </c>
      <c r="D561" s="279" t="s">
        <v>2556</v>
      </c>
      <c r="E561" s="279" t="s">
        <v>2590</v>
      </c>
      <c r="F561" s="279" t="s">
        <v>2525</v>
      </c>
      <c r="G561" s="279" t="s">
        <v>2525</v>
      </c>
      <c r="H561" s="285" t="s">
        <v>3043</v>
      </c>
      <c r="I561" s="279" t="s">
        <v>1464</v>
      </c>
      <c r="J561" s="312">
        <v>1083857</v>
      </c>
      <c r="K561" s="279" t="s">
        <v>2525</v>
      </c>
      <c r="L561" s="279" t="s">
        <v>3043</v>
      </c>
      <c r="M561" s="279" t="s">
        <v>3043</v>
      </c>
      <c r="N561" s="279" t="s">
        <v>3530</v>
      </c>
    </row>
    <row r="562" spans="3:14" x14ac:dyDescent="0.25">
      <c r="C562" s="279" t="s">
        <v>3138</v>
      </c>
      <c r="D562" s="279" t="s">
        <v>2624</v>
      </c>
      <c r="E562" s="279" t="s">
        <v>2625</v>
      </c>
      <c r="F562" s="279" t="s">
        <v>2525</v>
      </c>
      <c r="G562" s="279" t="s">
        <v>2525</v>
      </c>
      <c r="H562" s="285" t="s">
        <v>3571</v>
      </c>
      <c r="I562" s="279" t="s">
        <v>1464</v>
      </c>
      <c r="J562" s="312">
        <v>1082120</v>
      </c>
      <c r="K562" s="279" t="s">
        <v>2525</v>
      </c>
      <c r="L562" s="279" t="s">
        <v>3043</v>
      </c>
      <c r="M562" s="279" t="s">
        <v>3043</v>
      </c>
      <c r="N562" s="279" t="s">
        <v>3530</v>
      </c>
    </row>
    <row r="563" spans="3:14" x14ac:dyDescent="0.25">
      <c r="C563" s="279" t="s">
        <v>3137</v>
      </c>
      <c r="D563" s="279" t="s">
        <v>2593</v>
      </c>
      <c r="E563" s="279" t="s">
        <v>2599</v>
      </c>
      <c r="F563" s="279" t="s">
        <v>2525</v>
      </c>
      <c r="G563" s="279" t="s">
        <v>2525</v>
      </c>
      <c r="H563" s="285" t="s">
        <v>3582</v>
      </c>
      <c r="I563" s="279" t="s">
        <v>1464</v>
      </c>
      <c r="J563" s="312">
        <v>1079703</v>
      </c>
      <c r="K563" s="279" t="s">
        <v>2525</v>
      </c>
      <c r="L563" s="279" t="s">
        <v>3043</v>
      </c>
      <c r="M563" s="279" t="s">
        <v>3043</v>
      </c>
      <c r="N563" s="279" t="s">
        <v>3530</v>
      </c>
    </row>
    <row r="564" spans="3:14" ht="28.5" x14ac:dyDescent="0.25">
      <c r="C564" s="279" t="s">
        <v>3132</v>
      </c>
      <c r="D564" s="279" t="s">
        <v>2558</v>
      </c>
      <c r="E564" s="279" t="s">
        <v>2560</v>
      </c>
      <c r="F564" s="279" t="s">
        <v>2525</v>
      </c>
      <c r="G564" s="279" t="s">
        <v>2525</v>
      </c>
      <c r="H564" s="285" t="s">
        <v>3559</v>
      </c>
      <c r="I564" s="279" t="s">
        <v>1464</v>
      </c>
      <c r="J564" s="312">
        <v>1076791</v>
      </c>
      <c r="K564" s="279" t="s">
        <v>2525</v>
      </c>
      <c r="L564" s="279" t="s">
        <v>3043</v>
      </c>
      <c r="M564" s="279" t="s">
        <v>3043</v>
      </c>
      <c r="N564" s="279" t="s">
        <v>3530</v>
      </c>
    </row>
    <row r="565" spans="3:14" x14ac:dyDescent="0.25">
      <c r="C565" s="279" t="s">
        <v>3148</v>
      </c>
      <c r="D565" s="279" t="s">
        <v>2593</v>
      </c>
      <c r="E565" s="279" t="s">
        <v>2595</v>
      </c>
      <c r="F565" s="279" t="s">
        <v>2525</v>
      </c>
      <c r="G565" s="279" t="s">
        <v>2525</v>
      </c>
      <c r="H565" s="285" t="s">
        <v>3043</v>
      </c>
      <c r="I565" s="279" t="s">
        <v>1464</v>
      </c>
      <c r="J565" s="312">
        <v>1070925</v>
      </c>
      <c r="K565" s="279" t="s">
        <v>2525</v>
      </c>
      <c r="L565" s="279" t="s">
        <v>3043</v>
      </c>
      <c r="M565" s="279" t="s">
        <v>3043</v>
      </c>
      <c r="N565" s="279" t="s">
        <v>3530</v>
      </c>
    </row>
    <row r="566" spans="3:14" x14ac:dyDescent="0.25">
      <c r="C566" s="279" t="s">
        <v>2698</v>
      </c>
      <c r="D566" s="279" t="s">
        <v>2566</v>
      </c>
      <c r="E566" s="279" t="s">
        <v>3511</v>
      </c>
      <c r="F566" s="279" t="s">
        <v>2525</v>
      </c>
      <c r="G566" s="279" t="s">
        <v>2525</v>
      </c>
      <c r="H566" s="285" t="s">
        <v>3567</v>
      </c>
      <c r="I566" s="279" t="s">
        <v>1464</v>
      </c>
      <c r="J566" s="312">
        <v>1062853</v>
      </c>
      <c r="K566" s="279" t="s">
        <v>2525</v>
      </c>
      <c r="L566" s="279" t="s">
        <v>3043</v>
      </c>
      <c r="M566" s="279" t="s">
        <v>3043</v>
      </c>
      <c r="N566" s="279" t="s">
        <v>3530</v>
      </c>
    </row>
    <row r="567" spans="3:14" x14ac:dyDescent="0.25">
      <c r="C567" s="279" t="s">
        <v>3000</v>
      </c>
      <c r="D567" s="279" t="s">
        <v>2623</v>
      </c>
      <c r="E567" s="279" t="s">
        <v>2620</v>
      </c>
      <c r="F567" s="279" t="s">
        <v>2525</v>
      </c>
      <c r="G567" s="279" t="s">
        <v>2525</v>
      </c>
      <c r="H567" s="285" t="s">
        <v>3570</v>
      </c>
      <c r="I567" s="279" t="s">
        <v>1464</v>
      </c>
      <c r="J567" s="312">
        <v>1059846</v>
      </c>
      <c r="K567" s="279" t="s">
        <v>2525</v>
      </c>
      <c r="L567" s="279" t="s">
        <v>3043</v>
      </c>
      <c r="M567" s="279" t="s">
        <v>3043</v>
      </c>
      <c r="N567" s="279" t="s">
        <v>3530</v>
      </c>
    </row>
    <row r="568" spans="3:14" x14ac:dyDescent="0.25">
      <c r="C568" s="279" t="s">
        <v>2693</v>
      </c>
      <c r="D568" s="279" t="s">
        <v>2561</v>
      </c>
      <c r="E568" s="279" t="s">
        <v>2562</v>
      </c>
      <c r="F568" s="279" t="s">
        <v>2525</v>
      </c>
      <c r="G568" s="279" t="s">
        <v>2525</v>
      </c>
      <c r="H568" s="285" t="s">
        <v>3575</v>
      </c>
      <c r="I568" s="279" t="s">
        <v>1464</v>
      </c>
      <c r="J568" s="312">
        <v>1057704</v>
      </c>
      <c r="K568" s="279" t="s">
        <v>2525</v>
      </c>
      <c r="L568" s="279" t="s">
        <v>3043</v>
      </c>
      <c r="M568" s="279" t="s">
        <v>3043</v>
      </c>
      <c r="N568" s="279" t="s">
        <v>3530</v>
      </c>
    </row>
    <row r="569" spans="3:14" x14ac:dyDescent="0.25">
      <c r="C569" s="279" t="s">
        <v>2693</v>
      </c>
      <c r="D569" s="279" t="s">
        <v>2617</v>
      </c>
      <c r="E569" s="279" t="s">
        <v>2621</v>
      </c>
      <c r="F569" s="279" t="s">
        <v>2525</v>
      </c>
      <c r="G569" s="279" t="s">
        <v>2525</v>
      </c>
      <c r="H569" s="285" t="s">
        <v>3575</v>
      </c>
      <c r="I569" s="279" t="s">
        <v>1464</v>
      </c>
      <c r="J569" s="312">
        <v>1055865</v>
      </c>
      <c r="K569" s="279" t="s">
        <v>2525</v>
      </c>
      <c r="L569" s="279" t="s">
        <v>3043</v>
      </c>
      <c r="M569" s="279" t="s">
        <v>3043</v>
      </c>
      <c r="N569" s="279" t="s">
        <v>3530</v>
      </c>
    </row>
    <row r="570" spans="3:14" ht="28.5" x14ac:dyDescent="0.25">
      <c r="C570" s="279" t="s">
        <v>3130</v>
      </c>
      <c r="D570" s="279" t="s">
        <v>3521</v>
      </c>
      <c r="E570" s="279" t="s">
        <v>2614</v>
      </c>
      <c r="F570" s="279" t="s">
        <v>2525</v>
      </c>
      <c r="G570" s="279" t="s">
        <v>2525</v>
      </c>
      <c r="H570" s="285" t="s">
        <v>3568</v>
      </c>
      <c r="I570" s="279" t="s">
        <v>1464</v>
      </c>
      <c r="J570" s="312">
        <v>1053675</v>
      </c>
      <c r="K570" s="279" t="s">
        <v>2525</v>
      </c>
      <c r="L570" s="279" t="s">
        <v>3043</v>
      </c>
      <c r="M570" s="279" t="s">
        <v>3043</v>
      </c>
      <c r="N570" s="279" t="s">
        <v>3530</v>
      </c>
    </row>
    <row r="571" spans="3:14" ht="28.5" x14ac:dyDescent="0.25">
      <c r="C571" s="279" t="s">
        <v>3132</v>
      </c>
      <c r="D571" s="279" t="s">
        <v>2566</v>
      </c>
      <c r="E571" s="279" t="s">
        <v>3511</v>
      </c>
      <c r="F571" s="279" t="s">
        <v>2525</v>
      </c>
      <c r="G571" s="279" t="s">
        <v>2525</v>
      </c>
      <c r="H571" s="285" t="s">
        <v>3559</v>
      </c>
      <c r="I571" s="279" t="s">
        <v>1464</v>
      </c>
      <c r="J571" s="312">
        <v>1049644</v>
      </c>
      <c r="K571" s="279" t="s">
        <v>2525</v>
      </c>
      <c r="L571" s="279" t="s">
        <v>3043</v>
      </c>
      <c r="M571" s="279" t="s">
        <v>3043</v>
      </c>
      <c r="N571" s="279" t="s">
        <v>3530</v>
      </c>
    </row>
    <row r="572" spans="3:14" ht="28.5" x14ac:dyDescent="0.25">
      <c r="C572" s="279" t="s">
        <v>2943</v>
      </c>
      <c r="D572" s="279" t="s">
        <v>2558</v>
      </c>
      <c r="E572" s="279" t="s">
        <v>2559</v>
      </c>
      <c r="F572" s="279" t="s">
        <v>2525</v>
      </c>
      <c r="G572" s="279" t="s">
        <v>2525</v>
      </c>
      <c r="H572" s="285" t="s">
        <v>3562</v>
      </c>
      <c r="I572" s="279" t="s">
        <v>1464</v>
      </c>
      <c r="J572" s="312">
        <v>1035000</v>
      </c>
      <c r="K572" s="279" t="s">
        <v>2525</v>
      </c>
      <c r="L572" s="279" t="s">
        <v>3043</v>
      </c>
      <c r="M572" s="279" t="s">
        <v>3043</v>
      </c>
      <c r="N572" s="279" t="s">
        <v>3530</v>
      </c>
    </row>
    <row r="573" spans="3:14" x14ac:dyDescent="0.25">
      <c r="C573" s="279" t="s">
        <v>2743</v>
      </c>
      <c r="D573" s="279" t="s">
        <v>2556</v>
      </c>
      <c r="E573" s="279" t="s">
        <v>2589</v>
      </c>
      <c r="F573" s="279" t="s">
        <v>2525</v>
      </c>
      <c r="G573" s="279" t="s">
        <v>2525</v>
      </c>
      <c r="H573" s="285" t="s">
        <v>3043</v>
      </c>
      <c r="I573" s="279" t="s">
        <v>1464</v>
      </c>
      <c r="J573" s="312">
        <v>1031353</v>
      </c>
      <c r="K573" s="279" t="s">
        <v>2525</v>
      </c>
      <c r="L573" s="279" t="s">
        <v>3043</v>
      </c>
      <c r="M573" s="279" t="s">
        <v>3043</v>
      </c>
      <c r="N573" s="279" t="s">
        <v>3530</v>
      </c>
    </row>
    <row r="574" spans="3:14" x14ac:dyDescent="0.25">
      <c r="C574" s="279" t="s">
        <v>2795</v>
      </c>
      <c r="D574" s="279" t="s">
        <v>2624</v>
      </c>
      <c r="E574" s="279" t="s">
        <v>2625</v>
      </c>
      <c r="F574" s="279" t="s">
        <v>2525</v>
      </c>
      <c r="G574" s="279" t="s">
        <v>2525</v>
      </c>
      <c r="H574" s="285" t="s">
        <v>3043</v>
      </c>
      <c r="I574" s="279" t="s">
        <v>1464</v>
      </c>
      <c r="J574" s="312">
        <v>1028312</v>
      </c>
      <c r="K574" s="279" t="s">
        <v>2525</v>
      </c>
      <c r="L574" s="279" t="s">
        <v>3043</v>
      </c>
      <c r="M574" s="279" t="s">
        <v>3043</v>
      </c>
      <c r="N574" s="279" t="s">
        <v>3530</v>
      </c>
    </row>
    <row r="575" spans="3:14" x14ac:dyDescent="0.25">
      <c r="C575" s="279" t="s">
        <v>3142</v>
      </c>
      <c r="D575" s="279" t="s">
        <v>2623</v>
      </c>
      <c r="E575" s="279" t="s">
        <v>2621</v>
      </c>
      <c r="F575" s="279" t="s">
        <v>2525</v>
      </c>
      <c r="G575" s="279" t="s">
        <v>2525</v>
      </c>
      <c r="H575" s="285" t="s">
        <v>3577</v>
      </c>
      <c r="I575" s="279" t="s">
        <v>1464</v>
      </c>
      <c r="J575" s="312">
        <v>1027882</v>
      </c>
      <c r="K575" s="279" t="s">
        <v>2525</v>
      </c>
      <c r="L575" s="279" t="s">
        <v>3043</v>
      </c>
      <c r="M575" s="279" t="s">
        <v>3043</v>
      </c>
      <c r="N575" s="279" t="s">
        <v>3530</v>
      </c>
    </row>
    <row r="576" spans="3:14" x14ac:dyDescent="0.25">
      <c r="C576" s="279" t="s">
        <v>3150</v>
      </c>
      <c r="D576" s="279" t="s">
        <v>2617</v>
      </c>
      <c r="E576" s="279" t="s">
        <v>2621</v>
      </c>
      <c r="F576" s="279" t="s">
        <v>2525</v>
      </c>
      <c r="G576" s="279" t="s">
        <v>2525</v>
      </c>
      <c r="H576" s="285" t="s">
        <v>3585</v>
      </c>
      <c r="I576" s="279" t="s">
        <v>1464</v>
      </c>
      <c r="J576" s="312">
        <v>1024855</v>
      </c>
      <c r="K576" s="279" t="s">
        <v>2525</v>
      </c>
      <c r="L576" s="279" t="s">
        <v>3043</v>
      </c>
      <c r="M576" s="279" t="s">
        <v>3043</v>
      </c>
      <c r="N576" s="279" t="s">
        <v>3530</v>
      </c>
    </row>
    <row r="577" spans="3:14" x14ac:dyDescent="0.25">
      <c r="C577" s="279" t="s">
        <v>3152</v>
      </c>
      <c r="D577" s="279" t="s">
        <v>2617</v>
      </c>
      <c r="E577" s="279" t="s">
        <v>2612</v>
      </c>
      <c r="F577" s="279" t="s">
        <v>2525</v>
      </c>
      <c r="G577" s="279" t="s">
        <v>2525</v>
      </c>
      <c r="H577" s="285" t="s">
        <v>3043</v>
      </c>
      <c r="I577" s="279" t="s">
        <v>1464</v>
      </c>
      <c r="J577" s="312">
        <v>1024471</v>
      </c>
      <c r="K577" s="279" t="s">
        <v>2525</v>
      </c>
      <c r="L577" s="279" t="s">
        <v>3043</v>
      </c>
      <c r="M577" s="279" t="s">
        <v>3043</v>
      </c>
      <c r="N577" s="279" t="s">
        <v>3530</v>
      </c>
    </row>
    <row r="578" spans="3:14" x14ac:dyDescent="0.25">
      <c r="C578" s="279" t="s">
        <v>3005</v>
      </c>
      <c r="D578" s="279" t="s">
        <v>2556</v>
      </c>
      <c r="E578" s="279" t="s">
        <v>2586</v>
      </c>
      <c r="F578" s="279" t="s">
        <v>2525</v>
      </c>
      <c r="G578" s="279" t="s">
        <v>2525</v>
      </c>
      <c r="H578" s="285" t="s">
        <v>3572</v>
      </c>
      <c r="I578" s="279" t="s">
        <v>1464</v>
      </c>
      <c r="J578" s="312">
        <v>1020751</v>
      </c>
      <c r="K578" s="279" t="s">
        <v>2525</v>
      </c>
      <c r="L578" s="279" t="s">
        <v>3043</v>
      </c>
      <c r="M578" s="279" t="s">
        <v>3043</v>
      </c>
      <c r="N578" s="279" t="s">
        <v>3530</v>
      </c>
    </row>
    <row r="579" spans="3:14" x14ac:dyDescent="0.25">
      <c r="C579" s="279" t="s">
        <v>3150</v>
      </c>
      <c r="D579" s="279" t="s">
        <v>2556</v>
      </c>
      <c r="E579" s="279" t="s">
        <v>2589</v>
      </c>
      <c r="F579" s="279" t="s">
        <v>2525</v>
      </c>
      <c r="G579" s="279" t="s">
        <v>2525</v>
      </c>
      <c r="H579" s="285" t="s">
        <v>3585</v>
      </c>
      <c r="I579" s="279" t="s">
        <v>1464</v>
      </c>
      <c r="J579" s="312">
        <v>1017398</v>
      </c>
      <c r="K579" s="279" t="s">
        <v>2525</v>
      </c>
      <c r="L579" s="279" t="s">
        <v>3043</v>
      </c>
      <c r="M579" s="279" t="s">
        <v>3043</v>
      </c>
      <c r="N579" s="279" t="s">
        <v>3530</v>
      </c>
    </row>
    <row r="580" spans="3:14" x14ac:dyDescent="0.25">
      <c r="C580" s="279" t="s">
        <v>3163</v>
      </c>
      <c r="D580" s="279" t="s">
        <v>2593</v>
      </c>
      <c r="E580" s="279" t="s">
        <v>2604</v>
      </c>
      <c r="F580" s="279" t="s">
        <v>2525</v>
      </c>
      <c r="G580" s="279" t="s">
        <v>2525</v>
      </c>
      <c r="H580" s="285" t="s">
        <v>3043</v>
      </c>
      <c r="I580" s="279" t="s">
        <v>1464</v>
      </c>
      <c r="J580" s="312">
        <v>1013989</v>
      </c>
      <c r="K580" s="279" t="s">
        <v>2525</v>
      </c>
      <c r="L580" s="279" t="s">
        <v>3043</v>
      </c>
      <c r="M580" s="279" t="s">
        <v>3043</v>
      </c>
      <c r="N580" s="279" t="s">
        <v>3530</v>
      </c>
    </row>
    <row r="581" spans="3:14" x14ac:dyDescent="0.25">
      <c r="C581" s="279" t="s">
        <v>3157</v>
      </c>
      <c r="D581" s="279" t="s">
        <v>2556</v>
      </c>
      <c r="E581" s="279" t="s">
        <v>2589</v>
      </c>
      <c r="F581" s="279" t="s">
        <v>2525</v>
      </c>
      <c r="G581" s="279" t="s">
        <v>2525</v>
      </c>
      <c r="H581" s="285" t="s">
        <v>3043</v>
      </c>
      <c r="I581" s="279" t="s">
        <v>1464</v>
      </c>
      <c r="J581" s="312">
        <v>1008263</v>
      </c>
      <c r="K581" s="279" t="s">
        <v>2525</v>
      </c>
      <c r="L581" s="279" t="s">
        <v>3043</v>
      </c>
      <c r="M581" s="279" t="s">
        <v>3043</v>
      </c>
      <c r="N581" s="279" t="s">
        <v>3530</v>
      </c>
    </row>
    <row r="582" spans="3:14" x14ac:dyDescent="0.25">
      <c r="C582" s="279" t="s">
        <v>3005</v>
      </c>
      <c r="D582" s="279" t="s">
        <v>2623</v>
      </c>
      <c r="E582" s="279" t="s">
        <v>2621</v>
      </c>
      <c r="F582" s="279" t="s">
        <v>2525</v>
      </c>
      <c r="G582" s="279" t="s">
        <v>2525</v>
      </c>
      <c r="H582" s="285" t="s">
        <v>3572</v>
      </c>
      <c r="I582" s="279" t="s">
        <v>1464</v>
      </c>
      <c r="J582" s="312">
        <v>1005503</v>
      </c>
      <c r="K582" s="279" t="s">
        <v>2525</v>
      </c>
      <c r="L582" s="279" t="s">
        <v>3043</v>
      </c>
      <c r="M582" s="279" t="s">
        <v>3043</v>
      </c>
      <c r="N582" s="279" t="s">
        <v>3530</v>
      </c>
    </row>
    <row r="583" spans="3:14" x14ac:dyDescent="0.25">
      <c r="C583" s="279" t="s">
        <v>2693</v>
      </c>
      <c r="D583" s="279" t="s">
        <v>3522</v>
      </c>
      <c r="E583" s="279" t="s">
        <v>2614</v>
      </c>
      <c r="F583" s="279" t="s">
        <v>2525</v>
      </c>
      <c r="G583" s="279" t="s">
        <v>2525</v>
      </c>
      <c r="H583" s="285" t="s">
        <v>3575</v>
      </c>
      <c r="I583" s="279" t="s">
        <v>1464</v>
      </c>
      <c r="J583" s="312">
        <v>1000000</v>
      </c>
      <c r="K583" s="279" t="s">
        <v>2525</v>
      </c>
      <c r="L583" s="279" t="s">
        <v>3043</v>
      </c>
      <c r="M583" s="279" t="s">
        <v>3043</v>
      </c>
      <c r="N583" s="279" t="s">
        <v>3530</v>
      </c>
    </row>
    <row r="584" spans="3:14" x14ac:dyDescent="0.25">
      <c r="C584" s="279" t="s">
        <v>3136</v>
      </c>
      <c r="D584" s="279" t="s">
        <v>3528</v>
      </c>
      <c r="E584" s="279" t="s">
        <v>2614</v>
      </c>
      <c r="F584" s="279" t="s">
        <v>2525</v>
      </c>
      <c r="G584" s="279" t="s">
        <v>2525</v>
      </c>
      <c r="H584" s="285" t="s">
        <v>3043</v>
      </c>
      <c r="I584" s="279" t="s">
        <v>1464</v>
      </c>
      <c r="J584" s="312">
        <v>1000000</v>
      </c>
      <c r="K584" s="279" t="s">
        <v>2525</v>
      </c>
      <c r="L584" s="279" t="s">
        <v>3043</v>
      </c>
      <c r="M584" s="279" t="s">
        <v>3043</v>
      </c>
      <c r="N584" s="279" t="s">
        <v>3530</v>
      </c>
    </row>
    <row r="585" spans="3:14" ht="28.5" x14ac:dyDescent="0.25">
      <c r="C585" s="279" t="s">
        <v>3139</v>
      </c>
      <c r="D585" s="279" t="s">
        <v>2634</v>
      </c>
      <c r="E585" s="279" t="s">
        <v>2567</v>
      </c>
      <c r="F585" s="279" t="s">
        <v>2525</v>
      </c>
      <c r="G585" s="279" t="s">
        <v>2525</v>
      </c>
      <c r="H585" s="285" t="s">
        <v>3565</v>
      </c>
      <c r="I585" s="279" t="s">
        <v>1464</v>
      </c>
      <c r="J585" s="312">
        <v>991993</v>
      </c>
      <c r="K585" s="279" t="s">
        <v>2525</v>
      </c>
      <c r="L585" s="279" t="s">
        <v>3043</v>
      </c>
      <c r="M585" s="279" t="s">
        <v>3043</v>
      </c>
      <c r="N585" s="279" t="s">
        <v>3530</v>
      </c>
    </row>
    <row r="586" spans="3:14" ht="28.5" x14ac:dyDescent="0.25">
      <c r="C586" s="279" t="s">
        <v>2699</v>
      </c>
      <c r="D586" s="279" t="s">
        <v>2624</v>
      </c>
      <c r="E586" s="279" t="s">
        <v>2625</v>
      </c>
      <c r="F586" s="279" t="s">
        <v>2525</v>
      </c>
      <c r="G586" s="279" t="s">
        <v>2525</v>
      </c>
      <c r="H586" s="285" t="s">
        <v>3563</v>
      </c>
      <c r="I586" s="279" t="s">
        <v>1464</v>
      </c>
      <c r="J586" s="312">
        <v>985554</v>
      </c>
      <c r="K586" s="279" t="s">
        <v>2525</v>
      </c>
      <c r="L586" s="279" t="s">
        <v>3043</v>
      </c>
      <c r="M586" s="279" t="s">
        <v>3043</v>
      </c>
      <c r="N586" s="279" t="s">
        <v>3530</v>
      </c>
    </row>
    <row r="587" spans="3:14" ht="28.5" x14ac:dyDescent="0.25">
      <c r="C587" s="279" t="s">
        <v>3130</v>
      </c>
      <c r="D587" s="279" t="s">
        <v>2558</v>
      </c>
      <c r="E587" s="279" t="s">
        <v>2560</v>
      </c>
      <c r="F587" s="279" t="s">
        <v>2525</v>
      </c>
      <c r="G587" s="279" t="s">
        <v>2525</v>
      </c>
      <c r="H587" s="285" t="s">
        <v>3568</v>
      </c>
      <c r="I587" s="279" t="s">
        <v>1464</v>
      </c>
      <c r="J587" s="312">
        <v>972682</v>
      </c>
      <c r="K587" s="279" t="s">
        <v>2525</v>
      </c>
      <c r="L587" s="279" t="s">
        <v>3043</v>
      </c>
      <c r="M587" s="279" t="s">
        <v>3043</v>
      </c>
      <c r="N587" s="279" t="s">
        <v>3530</v>
      </c>
    </row>
    <row r="588" spans="3:14" x14ac:dyDescent="0.25">
      <c r="C588" s="279" t="s">
        <v>2773</v>
      </c>
      <c r="D588" s="279" t="s">
        <v>2623</v>
      </c>
      <c r="E588" s="279" t="s">
        <v>2621</v>
      </c>
      <c r="F588" s="279" t="s">
        <v>2525</v>
      </c>
      <c r="G588" s="279" t="s">
        <v>2525</v>
      </c>
      <c r="H588" s="285" t="s">
        <v>3586</v>
      </c>
      <c r="I588" s="279" t="s">
        <v>1464</v>
      </c>
      <c r="J588" s="312">
        <v>966008</v>
      </c>
      <c r="K588" s="279" t="s">
        <v>2525</v>
      </c>
      <c r="L588" s="279" t="s">
        <v>3043</v>
      </c>
      <c r="M588" s="279" t="s">
        <v>3043</v>
      </c>
      <c r="N588" s="279" t="s">
        <v>3530</v>
      </c>
    </row>
    <row r="589" spans="3:14" x14ac:dyDescent="0.25">
      <c r="C589" s="279" t="s">
        <v>3161</v>
      </c>
      <c r="D589" s="279" t="s">
        <v>2556</v>
      </c>
      <c r="E589" s="279" t="s">
        <v>2586</v>
      </c>
      <c r="F589" s="279" t="s">
        <v>2525</v>
      </c>
      <c r="G589" s="279" t="s">
        <v>2525</v>
      </c>
      <c r="H589" s="285" t="s">
        <v>3043</v>
      </c>
      <c r="I589" s="279" t="s">
        <v>1464</v>
      </c>
      <c r="J589" s="312">
        <v>963191</v>
      </c>
      <c r="K589" s="279" t="s">
        <v>2525</v>
      </c>
      <c r="L589" s="279" t="s">
        <v>3043</v>
      </c>
      <c r="M589" s="279" t="s">
        <v>3043</v>
      </c>
      <c r="N589" s="279" t="s">
        <v>3530</v>
      </c>
    </row>
    <row r="590" spans="3:14" ht="28.5" x14ac:dyDescent="0.25">
      <c r="C590" s="279" t="s">
        <v>2943</v>
      </c>
      <c r="D590" s="279" t="s">
        <v>2624</v>
      </c>
      <c r="E590" s="279" t="s">
        <v>2625</v>
      </c>
      <c r="F590" s="279" t="s">
        <v>2525</v>
      </c>
      <c r="G590" s="279" t="s">
        <v>2525</v>
      </c>
      <c r="H590" s="285" t="s">
        <v>3562</v>
      </c>
      <c r="I590" s="279" t="s">
        <v>1464</v>
      </c>
      <c r="J590" s="312">
        <v>961104</v>
      </c>
      <c r="K590" s="279" t="s">
        <v>2525</v>
      </c>
      <c r="L590" s="279" t="s">
        <v>3043</v>
      </c>
      <c r="M590" s="279" t="s">
        <v>3043</v>
      </c>
      <c r="N590" s="279" t="s">
        <v>3530</v>
      </c>
    </row>
    <row r="591" spans="3:14" x14ac:dyDescent="0.25">
      <c r="C591" s="279" t="s">
        <v>3140</v>
      </c>
      <c r="D591" s="279" t="s">
        <v>2623</v>
      </c>
      <c r="E591" s="279" t="s">
        <v>2620</v>
      </c>
      <c r="F591" s="279" t="s">
        <v>2525</v>
      </c>
      <c r="G591" s="279" t="s">
        <v>2525</v>
      </c>
      <c r="H591" s="285" t="s">
        <v>3580</v>
      </c>
      <c r="I591" s="279" t="s">
        <v>1464</v>
      </c>
      <c r="J591" s="312">
        <v>960282</v>
      </c>
      <c r="K591" s="279" t="s">
        <v>2525</v>
      </c>
      <c r="L591" s="279" t="s">
        <v>3043</v>
      </c>
      <c r="M591" s="279" t="s">
        <v>3043</v>
      </c>
      <c r="N591" s="279" t="s">
        <v>3530</v>
      </c>
    </row>
    <row r="592" spans="3:14" x14ac:dyDescent="0.25">
      <c r="C592" s="279" t="s">
        <v>3156</v>
      </c>
      <c r="D592" s="279" t="s">
        <v>2583</v>
      </c>
      <c r="E592" s="279" t="s">
        <v>2585</v>
      </c>
      <c r="F592" s="279" t="s">
        <v>2525</v>
      </c>
      <c r="G592" s="279" t="s">
        <v>2525</v>
      </c>
      <c r="H592" s="285" t="s">
        <v>3043</v>
      </c>
      <c r="I592" s="279" t="s">
        <v>1464</v>
      </c>
      <c r="J592" s="312">
        <v>956501</v>
      </c>
      <c r="K592" s="279" t="s">
        <v>2525</v>
      </c>
      <c r="L592" s="279" t="s">
        <v>3043</v>
      </c>
      <c r="M592" s="279" t="s">
        <v>3043</v>
      </c>
      <c r="N592" s="279" t="s">
        <v>3530</v>
      </c>
    </row>
    <row r="593" spans="3:14" ht="28.5" x14ac:dyDescent="0.25">
      <c r="C593" s="279" t="s">
        <v>2707</v>
      </c>
      <c r="D593" s="279" t="s">
        <v>2556</v>
      </c>
      <c r="E593" s="279" t="s">
        <v>2592</v>
      </c>
      <c r="F593" s="279" t="s">
        <v>2525</v>
      </c>
      <c r="G593" s="279" t="s">
        <v>2525</v>
      </c>
      <c r="H593" s="285" t="s">
        <v>3561</v>
      </c>
      <c r="I593" s="279" t="s">
        <v>1464</v>
      </c>
      <c r="J593" s="312">
        <v>953666</v>
      </c>
      <c r="K593" s="279" t="s">
        <v>2525</v>
      </c>
      <c r="L593" s="279" t="s">
        <v>3043</v>
      </c>
      <c r="M593" s="279" t="s">
        <v>3043</v>
      </c>
      <c r="N593" s="279" t="s">
        <v>3530</v>
      </c>
    </row>
    <row r="594" spans="3:14" ht="28.5" x14ac:dyDescent="0.25">
      <c r="C594" s="279" t="s">
        <v>3132</v>
      </c>
      <c r="D594" s="279" t="s">
        <v>2556</v>
      </c>
      <c r="E594" s="279" t="s">
        <v>2587</v>
      </c>
      <c r="F594" s="279" t="s">
        <v>2525</v>
      </c>
      <c r="G594" s="279" t="s">
        <v>2525</v>
      </c>
      <c r="H594" s="285" t="s">
        <v>3559</v>
      </c>
      <c r="I594" s="279" t="s">
        <v>1464</v>
      </c>
      <c r="J594" s="312">
        <v>952424</v>
      </c>
      <c r="K594" s="279" t="s">
        <v>2525</v>
      </c>
      <c r="L594" s="279" t="s">
        <v>3043</v>
      </c>
      <c r="M594" s="279" t="s">
        <v>3043</v>
      </c>
      <c r="N594" s="279" t="s">
        <v>3530</v>
      </c>
    </row>
    <row r="595" spans="3:14" ht="28.5" x14ac:dyDescent="0.25">
      <c r="C595" s="279" t="s">
        <v>3127</v>
      </c>
      <c r="D595" s="279" t="s">
        <v>3077</v>
      </c>
      <c r="E595" s="279" t="s">
        <v>3517</v>
      </c>
      <c r="F595" s="279" t="s">
        <v>2525</v>
      </c>
      <c r="G595" s="279" t="s">
        <v>2525</v>
      </c>
      <c r="H595" s="285" t="s">
        <v>3556</v>
      </c>
      <c r="I595" s="279" t="s">
        <v>1464</v>
      </c>
      <c r="J595" s="312">
        <v>941768</v>
      </c>
      <c r="K595" s="279" t="s">
        <v>2525</v>
      </c>
      <c r="L595" s="279" t="s">
        <v>3043</v>
      </c>
      <c r="M595" s="279" t="s">
        <v>3043</v>
      </c>
      <c r="N595" s="279" t="s">
        <v>3530</v>
      </c>
    </row>
    <row r="596" spans="3:14" x14ac:dyDescent="0.25">
      <c r="C596" s="279" t="s">
        <v>2900</v>
      </c>
      <c r="D596" s="279" t="s">
        <v>2558</v>
      </c>
      <c r="E596" s="279" t="s">
        <v>2560</v>
      </c>
      <c r="F596" s="279" t="s">
        <v>2525</v>
      </c>
      <c r="G596" s="279" t="s">
        <v>2525</v>
      </c>
      <c r="H596" s="285" t="s">
        <v>3043</v>
      </c>
      <c r="I596" s="279" t="s">
        <v>1464</v>
      </c>
      <c r="J596" s="312">
        <v>927068</v>
      </c>
      <c r="K596" s="279" t="s">
        <v>2525</v>
      </c>
      <c r="L596" s="279" t="s">
        <v>3043</v>
      </c>
      <c r="M596" s="279" t="s">
        <v>3043</v>
      </c>
      <c r="N596" s="279" t="s">
        <v>3530</v>
      </c>
    </row>
    <row r="597" spans="3:14" ht="71.25" x14ac:dyDescent="0.25">
      <c r="C597" s="279" t="s">
        <v>3134</v>
      </c>
      <c r="D597" s="279" t="s">
        <v>2563</v>
      </c>
      <c r="E597" s="279" t="s">
        <v>2564</v>
      </c>
      <c r="F597" s="279" t="s">
        <v>2525</v>
      </c>
      <c r="G597" s="279" t="s">
        <v>2525</v>
      </c>
      <c r="H597" s="285" t="s">
        <v>3564</v>
      </c>
      <c r="I597" s="279" t="s">
        <v>1464</v>
      </c>
      <c r="J597" s="312">
        <v>926810</v>
      </c>
      <c r="K597" s="279" t="s">
        <v>2525</v>
      </c>
      <c r="L597" s="279" t="s">
        <v>3043</v>
      </c>
      <c r="M597" s="279" t="s">
        <v>3043</v>
      </c>
      <c r="N597" s="279" t="s">
        <v>3530</v>
      </c>
    </row>
    <row r="598" spans="3:14" x14ac:dyDescent="0.25">
      <c r="C598" s="279" t="s">
        <v>2814</v>
      </c>
      <c r="D598" s="279" t="s">
        <v>2556</v>
      </c>
      <c r="E598" s="279" t="s">
        <v>2591</v>
      </c>
      <c r="F598" s="279" t="s">
        <v>2525</v>
      </c>
      <c r="G598" s="279" t="s">
        <v>2525</v>
      </c>
      <c r="H598" s="285" t="s">
        <v>3043</v>
      </c>
      <c r="I598" s="279" t="s">
        <v>1464</v>
      </c>
      <c r="J598" s="312">
        <v>924293</v>
      </c>
      <c r="K598" s="279" t="s">
        <v>2525</v>
      </c>
      <c r="L598" s="279" t="s">
        <v>3043</v>
      </c>
      <c r="M598" s="279" t="s">
        <v>3043</v>
      </c>
      <c r="N598" s="279" t="s">
        <v>3530</v>
      </c>
    </row>
    <row r="599" spans="3:14" ht="28.5" x14ac:dyDescent="0.25">
      <c r="C599" s="279" t="s">
        <v>2886</v>
      </c>
      <c r="D599" s="279" t="s">
        <v>2556</v>
      </c>
      <c r="E599" s="279" t="s">
        <v>2591</v>
      </c>
      <c r="F599" s="279" t="s">
        <v>2525</v>
      </c>
      <c r="G599" s="279" t="s">
        <v>2525</v>
      </c>
      <c r="H599" s="285" t="s">
        <v>3560</v>
      </c>
      <c r="I599" s="279" t="s">
        <v>1464</v>
      </c>
      <c r="J599" s="312">
        <v>924293</v>
      </c>
      <c r="K599" s="279" t="s">
        <v>2525</v>
      </c>
      <c r="L599" s="279" t="s">
        <v>3043</v>
      </c>
      <c r="M599" s="279" t="s">
        <v>3043</v>
      </c>
      <c r="N599" s="279" t="s">
        <v>3530</v>
      </c>
    </row>
    <row r="600" spans="3:14" x14ac:dyDescent="0.25">
      <c r="C600" s="279" t="s">
        <v>2715</v>
      </c>
      <c r="D600" s="279" t="s">
        <v>2556</v>
      </c>
      <c r="E600" s="279" t="s">
        <v>2592</v>
      </c>
      <c r="F600" s="279" t="s">
        <v>2525</v>
      </c>
      <c r="G600" s="279" t="s">
        <v>2525</v>
      </c>
      <c r="H600" s="285" t="s">
        <v>3043</v>
      </c>
      <c r="I600" s="279" t="s">
        <v>1464</v>
      </c>
      <c r="J600" s="312">
        <v>923223</v>
      </c>
      <c r="K600" s="279" t="s">
        <v>2525</v>
      </c>
      <c r="L600" s="279" t="s">
        <v>3043</v>
      </c>
      <c r="M600" s="279" t="s">
        <v>3043</v>
      </c>
      <c r="N600" s="279" t="s">
        <v>3530</v>
      </c>
    </row>
    <row r="601" spans="3:14" x14ac:dyDescent="0.25">
      <c r="C601" s="279" t="s">
        <v>2721</v>
      </c>
      <c r="D601" s="279" t="s">
        <v>2593</v>
      </c>
      <c r="E601" s="279" t="s">
        <v>2604</v>
      </c>
      <c r="F601" s="279" t="s">
        <v>2525</v>
      </c>
      <c r="G601" s="279" t="s">
        <v>2525</v>
      </c>
      <c r="H601" s="285" t="s">
        <v>3043</v>
      </c>
      <c r="I601" s="279" t="s">
        <v>1464</v>
      </c>
      <c r="J601" s="312">
        <v>919595</v>
      </c>
      <c r="K601" s="279" t="s">
        <v>2525</v>
      </c>
      <c r="L601" s="279" t="s">
        <v>3043</v>
      </c>
      <c r="M601" s="279" t="s">
        <v>3043</v>
      </c>
      <c r="N601" s="279" t="s">
        <v>3530</v>
      </c>
    </row>
    <row r="602" spans="3:14" ht="28.5" x14ac:dyDescent="0.25">
      <c r="C602" s="279" t="s">
        <v>3145</v>
      </c>
      <c r="D602" s="279" t="s">
        <v>2624</v>
      </c>
      <c r="E602" s="279" t="s">
        <v>2625</v>
      </c>
      <c r="F602" s="279" t="s">
        <v>2525</v>
      </c>
      <c r="G602" s="279" t="s">
        <v>2525</v>
      </c>
      <c r="H602" s="285" t="s">
        <v>3566</v>
      </c>
      <c r="I602" s="279" t="s">
        <v>1464</v>
      </c>
      <c r="J602" s="312">
        <v>919034</v>
      </c>
      <c r="K602" s="279" t="s">
        <v>2525</v>
      </c>
      <c r="L602" s="279" t="s">
        <v>3043</v>
      </c>
      <c r="M602" s="279" t="s">
        <v>3043</v>
      </c>
      <c r="N602" s="279" t="s">
        <v>3530</v>
      </c>
    </row>
    <row r="603" spans="3:14" x14ac:dyDescent="0.25">
      <c r="C603" s="279" t="s">
        <v>2844</v>
      </c>
      <c r="D603" s="279" t="s">
        <v>2623</v>
      </c>
      <c r="E603" s="279" t="s">
        <v>2621</v>
      </c>
      <c r="F603" s="279" t="s">
        <v>2525</v>
      </c>
      <c r="G603" s="279" t="s">
        <v>2525</v>
      </c>
      <c r="H603" s="285" t="s">
        <v>3584</v>
      </c>
      <c r="I603" s="279" t="s">
        <v>1464</v>
      </c>
      <c r="J603" s="312">
        <v>918848</v>
      </c>
      <c r="K603" s="279" t="s">
        <v>2525</v>
      </c>
      <c r="L603" s="279" t="s">
        <v>3043</v>
      </c>
      <c r="M603" s="279" t="s">
        <v>3043</v>
      </c>
      <c r="N603" s="279" t="s">
        <v>3530</v>
      </c>
    </row>
    <row r="604" spans="3:14" x14ac:dyDescent="0.25">
      <c r="C604" s="279" t="s">
        <v>3156</v>
      </c>
      <c r="D604" s="279" t="s">
        <v>2566</v>
      </c>
      <c r="E604" s="279" t="s">
        <v>3509</v>
      </c>
      <c r="F604" s="279" t="s">
        <v>2525</v>
      </c>
      <c r="G604" s="279" t="s">
        <v>2525</v>
      </c>
      <c r="H604" s="285" t="s">
        <v>3043</v>
      </c>
      <c r="I604" s="279" t="s">
        <v>1464</v>
      </c>
      <c r="J604" s="312">
        <v>918457</v>
      </c>
      <c r="K604" s="279" t="s">
        <v>2525</v>
      </c>
      <c r="L604" s="279" t="s">
        <v>3043</v>
      </c>
      <c r="M604" s="279" t="s">
        <v>3043</v>
      </c>
      <c r="N604" s="279" t="s">
        <v>3530</v>
      </c>
    </row>
    <row r="605" spans="3:14" x14ac:dyDescent="0.25">
      <c r="C605" s="279" t="s">
        <v>3148</v>
      </c>
      <c r="D605" s="279" t="s">
        <v>2593</v>
      </c>
      <c r="E605" s="279" t="s">
        <v>3515</v>
      </c>
      <c r="F605" s="279" t="s">
        <v>2525</v>
      </c>
      <c r="G605" s="279" t="s">
        <v>2525</v>
      </c>
      <c r="H605" s="285" t="s">
        <v>3043</v>
      </c>
      <c r="I605" s="279" t="s">
        <v>1464</v>
      </c>
      <c r="J605" s="312">
        <v>916136</v>
      </c>
      <c r="K605" s="279" t="s">
        <v>2525</v>
      </c>
      <c r="L605" s="279" t="s">
        <v>3043</v>
      </c>
      <c r="M605" s="279" t="s">
        <v>3043</v>
      </c>
      <c r="N605" s="279" t="s">
        <v>3530</v>
      </c>
    </row>
    <row r="606" spans="3:14" ht="42.75" x14ac:dyDescent="0.25">
      <c r="C606" s="279" t="s">
        <v>3126</v>
      </c>
      <c r="D606" s="279" t="s">
        <v>2593</v>
      </c>
      <c r="E606" s="279" t="s">
        <v>2605</v>
      </c>
      <c r="F606" s="279" t="s">
        <v>2525</v>
      </c>
      <c r="G606" s="279" t="s">
        <v>2525</v>
      </c>
      <c r="H606" s="285" t="s">
        <v>3557</v>
      </c>
      <c r="I606" s="279" t="s">
        <v>1464</v>
      </c>
      <c r="J606" s="312">
        <v>911127</v>
      </c>
      <c r="K606" s="279" t="s">
        <v>2525</v>
      </c>
      <c r="L606" s="279" t="s">
        <v>3043</v>
      </c>
      <c r="M606" s="279" t="s">
        <v>3043</v>
      </c>
      <c r="N606" s="279" t="s">
        <v>3530</v>
      </c>
    </row>
    <row r="607" spans="3:14" x14ac:dyDescent="0.25">
      <c r="C607" s="279" t="s">
        <v>3143</v>
      </c>
      <c r="D607" s="279" t="s">
        <v>2617</v>
      </c>
      <c r="E607" s="279" t="s">
        <v>2621</v>
      </c>
      <c r="F607" s="279" t="s">
        <v>2525</v>
      </c>
      <c r="G607" s="279" t="s">
        <v>2525</v>
      </c>
      <c r="H607" s="285" t="s">
        <v>3043</v>
      </c>
      <c r="I607" s="279" t="s">
        <v>1464</v>
      </c>
      <c r="J607" s="312">
        <v>909266</v>
      </c>
      <c r="K607" s="279" t="s">
        <v>2525</v>
      </c>
      <c r="L607" s="279" t="s">
        <v>3043</v>
      </c>
      <c r="M607" s="279" t="s">
        <v>3043</v>
      </c>
      <c r="N607" s="279" t="s">
        <v>3530</v>
      </c>
    </row>
    <row r="608" spans="3:14" x14ac:dyDescent="0.25">
      <c r="C608" s="279" t="s">
        <v>3169</v>
      </c>
      <c r="D608" s="279" t="s">
        <v>2632</v>
      </c>
      <c r="E608" s="279" t="s">
        <v>2575</v>
      </c>
      <c r="F608" s="279" t="s">
        <v>2525</v>
      </c>
      <c r="G608" s="279" t="s">
        <v>2525</v>
      </c>
      <c r="H608" s="285" t="s">
        <v>3043</v>
      </c>
      <c r="I608" s="279" t="s">
        <v>1464</v>
      </c>
      <c r="J608" s="312">
        <v>908987</v>
      </c>
      <c r="K608" s="279" t="s">
        <v>2525</v>
      </c>
      <c r="L608" s="279" t="s">
        <v>3043</v>
      </c>
      <c r="M608" s="279" t="s">
        <v>3043</v>
      </c>
      <c r="N608" s="279" t="s">
        <v>3530</v>
      </c>
    </row>
    <row r="609" spans="3:14" x14ac:dyDescent="0.25">
      <c r="C609" s="279" t="s">
        <v>3151</v>
      </c>
      <c r="D609" s="279" t="s">
        <v>2617</v>
      </c>
      <c r="E609" s="279" t="s">
        <v>2621</v>
      </c>
      <c r="F609" s="279" t="s">
        <v>2525</v>
      </c>
      <c r="G609" s="279" t="s">
        <v>2525</v>
      </c>
      <c r="H609" s="285" t="s">
        <v>3043</v>
      </c>
      <c r="I609" s="279" t="s">
        <v>1464</v>
      </c>
      <c r="J609" s="312">
        <v>900000</v>
      </c>
      <c r="K609" s="279" t="s">
        <v>2525</v>
      </c>
      <c r="L609" s="279" t="s">
        <v>3043</v>
      </c>
      <c r="M609" s="279" t="s">
        <v>3043</v>
      </c>
      <c r="N609" s="279" t="s">
        <v>3530</v>
      </c>
    </row>
    <row r="610" spans="3:14" ht="28.5" x14ac:dyDescent="0.25">
      <c r="C610" s="279" t="s">
        <v>3139</v>
      </c>
      <c r="D610" s="279" t="s">
        <v>2640</v>
      </c>
      <c r="E610" s="279" t="s">
        <v>2629</v>
      </c>
      <c r="F610" s="279" t="s">
        <v>2525</v>
      </c>
      <c r="G610" s="279" t="s">
        <v>2525</v>
      </c>
      <c r="H610" s="285" t="s">
        <v>3565</v>
      </c>
      <c r="I610" s="279" t="s">
        <v>1464</v>
      </c>
      <c r="J610" s="312">
        <v>899971</v>
      </c>
      <c r="K610" s="279" t="s">
        <v>2525</v>
      </c>
      <c r="L610" s="279" t="s">
        <v>3043</v>
      </c>
      <c r="M610" s="279" t="s">
        <v>3043</v>
      </c>
      <c r="N610" s="279" t="s">
        <v>3530</v>
      </c>
    </row>
    <row r="611" spans="3:14" x14ac:dyDescent="0.25">
      <c r="C611" s="279" t="s">
        <v>2893</v>
      </c>
      <c r="D611" s="279" t="s">
        <v>2556</v>
      </c>
      <c r="E611" s="279" t="s">
        <v>2590</v>
      </c>
      <c r="F611" s="279" t="s">
        <v>2525</v>
      </c>
      <c r="G611" s="279" t="s">
        <v>2525</v>
      </c>
      <c r="H611" s="285" t="s">
        <v>3043</v>
      </c>
      <c r="I611" s="279" t="s">
        <v>1464</v>
      </c>
      <c r="J611" s="312">
        <v>882098</v>
      </c>
      <c r="K611" s="279" t="s">
        <v>2525</v>
      </c>
      <c r="L611" s="279" t="s">
        <v>3043</v>
      </c>
      <c r="M611" s="279" t="s">
        <v>3043</v>
      </c>
      <c r="N611" s="279" t="s">
        <v>3530</v>
      </c>
    </row>
    <row r="612" spans="3:14" ht="28.5" x14ac:dyDescent="0.25">
      <c r="C612" s="279" t="s">
        <v>3145</v>
      </c>
      <c r="D612" s="279" t="s">
        <v>2623</v>
      </c>
      <c r="E612" s="279" t="s">
        <v>2621</v>
      </c>
      <c r="F612" s="279" t="s">
        <v>2525</v>
      </c>
      <c r="G612" s="279" t="s">
        <v>2525</v>
      </c>
      <c r="H612" s="285" t="s">
        <v>3566</v>
      </c>
      <c r="I612" s="279" t="s">
        <v>1464</v>
      </c>
      <c r="J612" s="312">
        <v>875523</v>
      </c>
      <c r="K612" s="279" t="s">
        <v>2525</v>
      </c>
      <c r="L612" s="279" t="s">
        <v>3043</v>
      </c>
      <c r="M612" s="279" t="s">
        <v>3043</v>
      </c>
      <c r="N612" s="279" t="s">
        <v>3530</v>
      </c>
    </row>
    <row r="613" spans="3:14" x14ac:dyDescent="0.25">
      <c r="C613" s="279" t="s">
        <v>2743</v>
      </c>
      <c r="D613" s="279" t="s">
        <v>2582</v>
      </c>
      <c r="E613" s="279" t="s">
        <v>2567</v>
      </c>
      <c r="F613" s="279" t="s">
        <v>2525</v>
      </c>
      <c r="G613" s="279" t="s">
        <v>2525</v>
      </c>
      <c r="H613" s="285" t="s">
        <v>3043</v>
      </c>
      <c r="I613" s="279" t="s">
        <v>1464</v>
      </c>
      <c r="J613" s="312">
        <v>875275</v>
      </c>
      <c r="K613" s="279" t="s">
        <v>2525</v>
      </c>
      <c r="L613" s="279" t="s">
        <v>3043</v>
      </c>
      <c r="M613" s="279" t="s">
        <v>3043</v>
      </c>
      <c r="N613" s="279" t="s">
        <v>3530</v>
      </c>
    </row>
    <row r="614" spans="3:14" x14ac:dyDescent="0.25">
      <c r="C614" s="279" t="s">
        <v>2900</v>
      </c>
      <c r="D614" s="279" t="s">
        <v>2593</v>
      </c>
      <c r="E614" s="279" t="s">
        <v>2599</v>
      </c>
      <c r="F614" s="279" t="s">
        <v>2525</v>
      </c>
      <c r="G614" s="279" t="s">
        <v>2525</v>
      </c>
      <c r="H614" s="285" t="s">
        <v>3043</v>
      </c>
      <c r="I614" s="279" t="s">
        <v>1464</v>
      </c>
      <c r="J614" s="312">
        <v>871649</v>
      </c>
      <c r="K614" s="279" t="s">
        <v>2525</v>
      </c>
      <c r="L614" s="279" t="s">
        <v>3043</v>
      </c>
      <c r="M614" s="279" t="s">
        <v>3043</v>
      </c>
      <c r="N614" s="279" t="s">
        <v>3530</v>
      </c>
    </row>
    <row r="615" spans="3:14" x14ac:dyDescent="0.25">
      <c r="C615" s="279" t="s">
        <v>2795</v>
      </c>
      <c r="D615" s="279" t="s">
        <v>2556</v>
      </c>
      <c r="E615" s="279" t="s">
        <v>2587</v>
      </c>
      <c r="F615" s="279" t="s">
        <v>2525</v>
      </c>
      <c r="G615" s="279" t="s">
        <v>2525</v>
      </c>
      <c r="H615" s="285" t="s">
        <v>3043</v>
      </c>
      <c r="I615" s="279" t="s">
        <v>1464</v>
      </c>
      <c r="J615" s="312">
        <v>870454</v>
      </c>
      <c r="K615" s="279" t="s">
        <v>2525</v>
      </c>
      <c r="L615" s="279" t="s">
        <v>3043</v>
      </c>
      <c r="M615" s="279" t="s">
        <v>3043</v>
      </c>
      <c r="N615" s="279" t="s">
        <v>3530</v>
      </c>
    </row>
    <row r="616" spans="3:14" x14ac:dyDescent="0.25">
      <c r="C616" s="279" t="s">
        <v>3128</v>
      </c>
      <c r="D616" s="279" t="s">
        <v>2558</v>
      </c>
      <c r="E616" s="279" t="s">
        <v>3512</v>
      </c>
      <c r="F616" s="279" t="s">
        <v>2525</v>
      </c>
      <c r="G616" s="279" t="s">
        <v>2525</v>
      </c>
      <c r="H616" s="285" t="s">
        <v>3043</v>
      </c>
      <c r="I616" s="279" t="s">
        <v>1464</v>
      </c>
      <c r="J616" s="312">
        <v>870000</v>
      </c>
      <c r="K616" s="279" t="s">
        <v>2525</v>
      </c>
      <c r="L616" s="279" t="s">
        <v>3043</v>
      </c>
      <c r="M616" s="279" t="s">
        <v>3043</v>
      </c>
      <c r="N616" s="279" t="s">
        <v>3530</v>
      </c>
    </row>
    <row r="617" spans="3:14" x14ac:dyDescent="0.25">
      <c r="C617" s="279" t="s">
        <v>2795</v>
      </c>
      <c r="D617" s="279" t="s">
        <v>2556</v>
      </c>
      <c r="E617" s="279" t="s">
        <v>2588</v>
      </c>
      <c r="F617" s="279" t="s">
        <v>2525</v>
      </c>
      <c r="G617" s="279" t="s">
        <v>2525</v>
      </c>
      <c r="H617" s="285" t="s">
        <v>3043</v>
      </c>
      <c r="I617" s="279" t="s">
        <v>1464</v>
      </c>
      <c r="J617" s="312">
        <v>869669</v>
      </c>
      <c r="K617" s="279" t="s">
        <v>2525</v>
      </c>
      <c r="L617" s="279" t="s">
        <v>3043</v>
      </c>
      <c r="M617" s="279" t="s">
        <v>3043</v>
      </c>
      <c r="N617" s="279" t="s">
        <v>3530</v>
      </c>
    </row>
    <row r="618" spans="3:14" x14ac:dyDescent="0.25">
      <c r="C618" s="279" t="s">
        <v>2900</v>
      </c>
      <c r="D618" s="279" t="s">
        <v>2561</v>
      </c>
      <c r="E618" s="279" t="s">
        <v>2562</v>
      </c>
      <c r="F618" s="279" t="s">
        <v>2525</v>
      </c>
      <c r="G618" s="279" t="s">
        <v>2525</v>
      </c>
      <c r="H618" s="285" t="s">
        <v>3043</v>
      </c>
      <c r="I618" s="279" t="s">
        <v>1464</v>
      </c>
      <c r="J618" s="312">
        <v>862817</v>
      </c>
      <c r="K618" s="279" t="s">
        <v>2525</v>
      </c>
      <c r="L618" s="279" t="s">
        <v>3043</v>
      </c>
      <c r="M618" s="279" t="s">
        <v>3043</v>
      </c>
      <c r="N618" s="279" t="s">
        <v>3530</v>
      </c>
    </row>
    <row r="619" spans="3:14" x14ac:dyDescent="0.25">
      <c r="C619" s="279" t="s">
        <v>3142</v>
      </c>
      <c r="D619" s="279" t="s">
        <v>2624</v>
      </c>
      <c r="E619" s="279" t="s">
        <v>2625</v>
      </c>
      <c r="F619" s="279" t="s">
        <v>2525</v>
      </c>
      <c r="G619" s="279" t="s">
        <v>2525</v>
      </c>
      <c r="H619" s="285" t="s">
        <v>3577</v>
      </c>
      <c r="I619" s="279" t="s">
        <v>1464</v>
      </c>
      <c r="J619" s="312">
        <v>862574</v>
      </c>
      <c r="K619" s="279" t="s">
        <v>2525</v>
      </c>
      <c r="L619" s="279" t="s">
        <v>3043</v>
      </c>
      <c r="M619" s="279" t="s">
        <v>3043</v>
      </c>
      <c r="N619" s="279" t="s">
        <v>3530</v>
      </c>
    </row>
    <row r="620" spans="3:14" x14ac:dyDescent="0.25">
      <c r="C620" s="279" t="s">
        <v>3141</v>
      </c>
      <c r="D620" s="279" t="s">
        <v>2624</v>
      </c>
      <c r="E620" s="279" t="s">
        <v>2625</v>
      </c>
      <c r="F620" s="279" t="s">
        <v>2525</v>
      </c>
      <c r="G620" s="279" t="s">
        <v>2525</v>
      </c>
      <c r="H620" s="285" t="s">
        <v>3043</v>
      </c>
      <c r="I620" s="279" t="s">
        <v>1464</v>
      </c>
      <c r="J620" s="312">
        <v>860788</v>
      </c>
      <c r="K620" s="279" t="s">
        <v>2525</v>
      </c>
      <c r="L620" s="279" t="s">
        <v>3043</v>
      </c>
      <c r="M620" s="279" t="s">
        <v>3043</v>
      </c>
      <c r="N620" s="279" t="s">
        <v>3530</v>
      </c>
    </row>
    <row r="621" spans="3:14" x14ac:dyDescent="0.25">
      <c r="C621" s="279" t="s">
        <v>3144</v>
      </c>
      <c r="D621" s="279" t="s">
        <v>2556</v>
      </c>
      <c r="E621" s="279" t="s">
        <v>2586</v>
      </c>
      <c r="F621" s="279" t="s">
        <v>2525</v>
      </c>
      <c r="G621" s="279" t="s">
        <v>2525</v>
      </c>
      <c r="H621" s="285" t="s">
        <v>3581</v>
      </c>
      <c r="I621" s="279" t="s">
        <v>1464</v>
      </c>
      <c r="J621" s="312">
        <v>856909</v>
      </c>
      <c r="K621" s="279" t="s">
        <v>2525</v>
      </c>
      <c r="L621" s="279" t="s">
        <v>3043</v>
      </c>
      <c r="M621" s="279" t="s">
        <v>3043</v>
      </c>
      <c r="N621" s="279" t="s">
        <v>3530</v>
      </c>
    </row>
    <row r="622" spans="3:14" ht="28.5" x14ac:dyDescent="0.25">
      <c r="C622" s="279" t="s">
        <v>2943</v>
      </c>
      <c r="D622" s="279" t="s">
        <v>2617</v>
      </c>
      <c r="E622" s="279" t="s">
        <v>2620</v>
      </c>
      <c r="F622" s="279" t="s">
        <v>2525</v>
      </c>
      <c r="G622" s="279" t="s">
        <v>2525</v>
      </c>
      <c r="H622" s="285" t="s">
        <v>3562</v>
      </c>
      <c r="I622" s="279" t="s">
        <v>1464</v>
      </c>
      <c r="J622" s="312">
        <v>856680</v>
      </c>
      <c r="K622" s="279" t="s">
        <v>2525</v>
      </c>
      <c r="L622" s="279" t="s">
        <v>3043</v>
      </c>
      <c r="M622" s="279" t="s">
        <v>3043</v>
      </c>
      <c r="N622" s="279" t="s">
        <v>3530</v>
      </c>
    </row>
    <row r="623" spans="3:14" x14ac:dyDescent="0.25">
      <c r="C623" s="279" t="s">
        <v>3137</v>
      </c>
      <c r="D623" s="279" t="s">
        <v>2582</v>
      </c>
      <c r="E623" s="279" t="s">
        <v>2567</v>
      </c>
      <c r="F623" s="279" t="s">
        <v>2525</v>
      </c>
      <c r="G623" s="279" t="s">
        <v>2525</v>
      </c>
      <c r="H623" s="285" t="s">
        <v>3582</v>
      </c>
      <c r="I623" s="279" t="s">
        <v>1464</v>
      </c>
      <c r="J623" s="312">
        <v>856529</v>
      </c>
      <c r="K623" s="279" t="s">
        <v>2525</v>
      </c>
      <c r="L623" s="279" t="s">
        <v>3043</v>
      </c>
      <c r="M623" s="279" t="s">
        <v>3043</v>
      </c>
      <c r="N623" s="279" t="s">
        <v>3530</v>
      </c>
    </row>
    <row r="624" spans="3:14" x14ac:dyDescent="0.25">
      <c r="C624" s="279" t="s">
        <v>3173</v>
      </c>
      <c r="D624" s="279" t="s">
        <v>2563</v>
      </c>
      <c r="E624" s="279" t="s">
        <v>2565</v>
      </c>
      <c r="F624" s="279" t="s">
        <v>2525</v>
      </c>
      <c r="G624" s="279" t="s">
        <v>2525</v>
      </c>
      <c r="H624" s="285" t="s">
        <v>3043</v>
      </c>
      <c r="I624" s="279" t="s">
        <v>1464</v>
      </c>
      <c r="J624" s="312">
        <v>853360</v>
      </c>
      <c r="K624" s="279" t="s">
        <v>2525</v>
      </c>
      <c r="L624" s="279" t="s">
        <v>3043</v>
      </c>
      <c r="M624" s="279" t="s">
        <v>3043</v>
      </c>
      <c r="N624" s="279" t="s">
        <v>3530</v>
      </c>
    </row>
    <row r="625" spans="3:14" x14ac:dyDescent="0.25">
      <c r="C625" s="279" t="s">
        <v>3152</v>
      </c>
      <c r="D625" s="279" t="s">
        <v>2617</v>
      </c>
      <c r="E625" s="279" t="s">
        <v>2621</v>
      </c>
      <c r="F625" s="279" t="s">
        <v>2525</v>
      </c>
      <c r="G625" s="279" t="s">
        <v>2525</v>
      </c>
      <c r="H625" s="285" t="s">
        <v>3043</v>
      </c>
      <c r="I625" s="279" t="s">
        <v>1464</v>
      </c>
      <c r="J625" s="312">
        <v>851312</v>
      </c>
      <c r="K625" s="279" t="s">
        <v>2525</v>
      </c>
      <c r="L625" s="279" t="s">
        <v>3043</v>
      </c>
      <c r="M625" s="279" t="s">
        <v>3043</v>
      </c>
      <c r="N625" s="279" t="s">
        <v>3530</v>
      </c>
    </row>
    <row r="626" spans="3:14" x14ac:dyDescent="0.25">
      <c r="C626" s="279" t="s">
        <v>3147</v>
      </c>
      <c r="D626" s="279" t="s">
        <v>2568</v>
      </c>
      <c r="E626" s="279" t="s">
        <v>2567</v>
      </c>
      <c r="F626" s="279" t="s">
        <v>2525</v>
      </c>
      <c r="G626" s="279" t="s">
        <v>2525</v>
      </c>
      <c r="H626" s="285" t="s">
        <v>3579</v>
      </c>
      <c r="I626" s="279" t="s">
        <v>1464</v>
      </c>
      <c r="J626" s="312">
        <v>850859</v>
      </c>
      <c r="K626" s="279" t="s">
        <v>2525</v>
      </c>
      <c r="L626" s="279" t="s">
        <v>3043</v>
      </c>
      <c r="M626" s="279" t="s">
        <v>3043</v>
      </c>
      <c r="N626" s="279" t="s">
        <v>3530</v>
      </c>
    </row>
    <row r="627" spans="3:14" x14ac:dyDescent="0.25">
      <c r="C627" s="279" t="s">
        <v>2825</v>
      </c>
      <c r="D627" s="279" t="s">
        <v>2561</v>
      </c>
      <c r="E627" s="279" t="s">
        <v>2562</v>
      </c>
      <c r="F627" s="279" t="s">
        <v>2525</v>
      </c>
      <c r="G627" s="279" t="s">
        <v>2525</v>
      </c>
      <c r="H627" s="285" t="s">
        <v>3578</v>
      </c>
      <c r="I627" s="279" t="s">
        <v>1464</v>
      </c>
      <c r="J627" s="312">
        <v>844948</v>
      </c>
      <c r="K627" s="279" t="s">
        <v>2525</v>
      </c>
      <c r="L627" s="279" t="s">
        <v>3043</v>
      </c>
      <c r="M627" s="279" t="s">
        <v>3043</v>
      </c>
      <c r="N627" s="279" t="s">
        <v>3530</v>
      </c>
    </row>
    <row r="628" spans="3:14" x14ac:dyDescent="0.25">
      <c r="C628" s="279" t="s">
        <v>3152</v>
      </c>
      <c r="D628" s="279" t="s">
        <v>2556</v>
      </c>
      <c r="E628" s="279" t="s">
        <v>2589</v>
      </c>
      <c r="F628" s="279" t="s">
        <v>2525</v>
      </c>
      <c r="G628" s="279" t="s">
        <v>2525</v>
      </c>
      <c r="H628" s="285" t="s">
        <v>3043</v>
      </c>
      <c r="I628" s="279" t="s">
        <v>1464</v>
      </c>
      <c r="J628" s="312">
        <v>840891</v>
      </c>
      <c r="K628" s="279" t="s">
        <v>2525</v>
      </c>
      <c r="L628" s="279" t="s">
        <v>3043</v>
      </c>
      <c r="M628" s="279" t="s">
        <v>3043</v>
      </c>
      <c r="N628" s="279" t="s">
        <v>3530</v>
      </c>
    </row>
    <row r="629" spans="3:14" ht="28.5" x14ac:dyDescent="0.25">
      <c r="C629" s="279" t="s">
        <v>3145</v>
      </c>
      <c r="D629" s="279" t="s">
        <v>3098</v>
      </c>
      <c r="E629" s="279" t="s">
        <v>2614</v>
      </c>
      <c r="F629" s="279" t="s">
        <v>2525</v>
      </c>
      <c r="G629" s="279" t="s">
        <v>2525</v>
      </c>
      <c r="H629" s="285" t="s">
        <v>3566</v>
      </c>
      <c r="I629" s="279" t="s">
        <v>1464</v>
      </c>
      <c r="J629" s="312">
        <v>837968</v>
      </c>
      <c r="K629" s="279" t="s">
        <v>2525</v>
      </c>
      <c r="L629" s="279" t="s">
        <v>3043</v>
      </c>
      <c r="M629" s="279" t="s">
        <v>3043</v>
      </c>
      <c r="N629" s="279" t="s">
        <v>3530</v>
      </c>
    </row>
    <row r="630" spans="3:14" ht="28.5" x14ac:dyDescent="0.25">
      <c r="C630" s="279" t="s">
        <v>3139</v>
      </c>
      <c r="D630" s="279" t="s">
        <v>2558</v>
      </c>
      <c r="E630" s="279" t="s">
        <v>2560</v>
      </c>
      <c r="F630" s="279" t="s">
        <v>2525</v>
      </c>
      <c r="G630" s="279" t="s">
        <v>2525</v>
      </c>
      <c r="H630" s="285" t="s">
        <v>3565</v>
      </c>
      <c r="I630" s="279" t="s">
        <v>1464</v>
      </c>
      <c r="J630" s="312">
        <v>836999</v>
      </c>
      <c r="K630" s="279" t="s">
        <v>2525</v>
      </c>
      <c r="L630" s="279" t="s">
        <v>3043</v>
      </c>
      <c r="M630" s="279" t="s">
        <v>3043</v>
      </c>
      <c r="N630" s="279" t="s">
        <v>3530</v>
      </c>
    </row>
    <row r="631" spans="3:14" x14ac:dyDescent="0.25">
      <c r="C631" s="279" t="s">
        <v>3144</v>
      </c>
      <c r="D631" s="279" t="s">
        <v>3080</v>
      </c>
      <c r="E631" s="279" t="s">
        <v>2567</v>
      </c>
      <c r="F631" s="279" t="s">
        <v>2525</v>
      </c>
      <c r="G631" s="279" t="s">
        <v>2525</v>
      </c>
      <c r="H631" s="285" t="s">
        <v>3581</v>
      </c>
      <c r="I631" s="279" t="s">
        <v>1464</v>
      </c>
      <c r="J631" s="312">
        <v>835696</v>
      </c>
      <c r="K631" s="279" t="s">
        <v>2525</v>
      </c>
      <c r="L631" s="279" t="s">
        <v>3043</v>
      </c>
      <c r="M631" s="279" t="s">
        <v>3043</v>
      </c>
      <c r="N631" s="279" t="s">
        <v>3530</v>
      </c>
    </row>
    <row r="632" spans="3:14" x14ac:dyDescent="0.25">
      <c r="C632" s="279" t="s">
        <v>3157</v>
      </c>
      <c r="D632" s="279" t="s">
        <v>2583</v>
      </c>
      <c r="E632" s="279" t="s">
        <v>2584</v>
      </c>
      <c r="F632" s="279" t="s">
        <v>2525</v>
      </c>
      <c r="G632" s="279" t="s">
        <v>2525</v>
      </c>
      <c r="H632" s="285" t="s">
        <v>3043</v>
      </c>
      <c r="I632" s="279" t="s">
        <v>1464</v>
      </c>
      <c r="J632" s="312">
        <v>831107</v>
      </c>
      <c r="K632" s="279" t="s">
        <v>2525</v>
      </c>
      <c r="L632" s="279" t="s">
        <v>3043</v>
      </c>
      <c r="M632" s="279" t="s">
        <v>3043</v>
      </c>
      <c r="N632" s="279" t="s">
        <v>3530</v>
      </c>
    </row>
    <row r="633" spans="3:14" x14ac:dyDescent="0.25">
      <c r="C633" s="279" t="s">
        <v>3005</v>
      </c>
      <c r="D633" s="279" t="s">
        <v>2624</v>
      </c>
      <c r="E633" s="279" t="s">
        <v>2625</v>
      </c>
      <c r="F633" s="279" t="s">
        <v>2525</v>
      </c>
      <c r="G633" s="279" t="s">
        <v>2525</v>
      </c>
      <c r="H633" s="285" t="s">
        <v>3572</v>
      </c>
      <c r="I633" s="279" t="s">
        <v>1464</v>
      </c>
      <c r="J633" s="312">
        <v>825578</v>
      </c>
      <c r="K633" s="279" t="s">
        <v>2525</v>
      </c>
      <c r="L633" s="279" t="s">
        <v>3043</v>
      </c>
      <c r="M633" s="279" t="s">
        <v>3043</v>
      </c>
      <c r="N633" s="279" t="s">
        <v>3530</v>
      </c>
    </row>
    <row r="634" spans="3:14" x14ac:dyDescent="0.25">
      <c r="C634" s="279" t="s">
        <v>3128</v>
      </c>
      <c r="D634" s="279" t="s">
        <v>2563</v>
      </c>
      <c r="E634" s="279" t="s">
        <v>2564</v>
      </c>
      <c r="F634" s="279" t="s">
        <v>2525</v>
      </c>
      <c r="G634" s="279" t="s">
        <v>2525</v>
      </c>
      <c r="H634" s="285" t="s">
        <v>3043</v>
      </c>
      <c r="I634" s="279" t="s">
        <v>1464</v>
      </c>
      <c r="J634" s="312">
        <v>823853</v>
      </c>
      <c r="K634" s="279" t="s">
        <v>2525</v>
      </c>
      <c r="L634" s="279" t="s">
        <v>3043</v>
      </c>
      <c r="M634" s="279" t="s">
        <v>3043</v>
      </c>
      <c r="N634" s="279" t="s">
        <v>3530</v>
      </c>
    </row>
    <row r="635" spans="3:14" x14ac:dyDescent="0.25">
      <c r="C635" s="279" t="s">
        <v>3128</v>
      </c>
      <c r="D635" s="279" t="s">
        <v>2593</v>
      </c>
      <c r="E635" s="279" t="s">
        <v>2601</v>
      </c>
      <c r="F635" s="279" t="s">
        <v>2525</v>
      </c>
      <c r="G635" s="279" t="s">
        <v>2525</v>
      </c>
      <c r="H635" s="285" t="s">
        <v>3043</v>
      </c>
      <c r="I635" s="279" t="s">
        <v>1464</v>
      </c>
      <c r="J635" s="312">
        <v>823853</v>
      </c>
      <c r="K635" s="279" t="s">
        <v>2525</v>
      </c>
      <c r="L635" s="279" t="s">
        <v>3043</v>
      </c>
      <c r="M635" s="279" t="s">
        <v>3043</v>
      </c>
      <c r="N635" s="279" t="s">
        <v>3530</v>
      </c>
    </row>
    <row r="636" spans="3:14" x14ac:dyDescent="0.25">
      <c r="C636" s="279" t="s">
        <v>2968</v>
      </c>
      <c r="D636" s="279" t="s">
        <v>2579</v>
      </c>
      <c r="E636" s="279" t="s">
        <v>2567</v>
      </c>
      <c r="F636" s="279" t="s">
        <v>2525</v>
      </c>
      <c r="G636" s="279" t="s">
        <v>2525</v>
      </c>
      <c r="H636" s="285" t="s">
        <v>3043</v>
      </c>
      <c r="I636" s="279" t="s">
        <v>1464</v>
      </c>
      <c r="J636" s="312">
        <v>821771</v>
      </c>
      <c r="K636" s="279" t="s">
        <v>2525</v>
      </c>
      <c r="L636" s="279" t="s">
        <v>3043</v>
      </c>
      <c r="M636" s="279" t="s">
        <v>3043</v>
      </c>
      <c r="N636" s="279" t="s">
        <v>3530</v>
      </c>
    </row>
    <row r="637" spans="3:14" x14ac:dyDescent="0.25">
      <c r="C637" s="279" t="s">
        <v>3148</v>
      </c>
      <c r="D637" s="279" t="s">
        <v>2583</v>
      </c>
      <c r="E637" s="279" t="s">
        <v>2585</v>
      </c>
      <c r="F637" s="279" t="s">
        <v>2525</v>
      </c>
      <c r="G637" s="279" t="s">
        <v>2525</v>
      </c>
      <c r="H637" s="285" t="s">
        <v>3043</v>
      </c>
      <c r="I637" s="279" t="s">
        <v>1464</v>
      </c>
      <c r="J637" s="312">
        <v>821589</v>
      </c>
      <c r="K637" s="279" t="s">
        <v>2525</v>
      </c>
      <c r="L637" s="279" t="s">
        <v>3043</v>
      </c>
      <c r="M637" s="279" t="s">
        <v>3043</v>
      </c>
      <c r="N637" s="279" t="s">
        <v>3530</v>
      </c>
    </row>
    <row r="638" spans="3:14" x14ac:dyDescent="0.25">
      <c r="C638" s="279" t="s">
        <v>2795</v>
      </c>
      <c r="D638" s="279" t="s">
        <v>2556</v>
      </c>
      <c r="E638" s="279" t="s">
        <v>2590</v>
      </c>
      <c r="F638" s="279" t="s">
        <v>2525</v>
      </c>
      <c r="G638" s="279" t="s">
        <v>2525</v>
      </c>
      <c r="H638" s="285" t="s">
        <v>3043</v>
      </c>
      <c r="I638" s="279" t="s">
        <v>1464</v>
      </c>
      <c r="J638" s="312">
        <v>818159</v>
      </c>
      <c r="K638" s="279" t="s">
        <v>2525</v>
      </c>
      <c r="L638" s="279" t="s">
        <v>3043</v>
      </c>
      <c r="M638" s="279" t="s">
        <v>3043</v>
      </c>
      <c r="N638" s="279" t="s">
        <v>3530</v>
      </c>
    </row>
    <row r="639" spans="3:14" x14ac:dyDescent="0.25">
      <c r="C639" s="279" t="s">
        <v>3000</v>
      </c>
      <c r="D639" s="279" t="s">
        <v>2617</v>
      </c>
      <c r="E639" s="279" t="s">
        <v>2621</v>
      </c>
      <c r="F639" s="279" t="s">
        <v>2525</v>
      </c>
      <c r="G639" s="279" t="s">
        <v>2525</v>
      </c>
      <c r="H639" s="285" t="s">
        <v>3570</v>
      </c>
      <c r="I639" s="279" t="s">
        <v>1464</v>
      </c>
      <c r="J639" s="312">
        <v>815664</v>
      </c>
      <c r="K639" s="279" t="s">
        <v>2525</v>
      </c>
      <c r="L639" s="279" t="s">
        <v>3043</v>
      </c>
      <c r="M639" s="279" t="s">
        <v>3043</v>
      </c>
      <c r="N639" s="279" t="s">
        <v>3530</v>
      </c>
    </row>
    <row r="640" spans="3:14" ht="71.25" x14ac:dyDescent="0.25">
      <c r="C640" s="279" t="s">
        <v>3134</v>
      </c>
      <c r="D640" s="279" t="s">
        <v>2617</v>
      </c>
      <c r="E640" s="279" t="s">
        <v>2621</v>
      </c>
      <c r="F640" s="279" t="s">
        <v>2525</v>
      </c>
      <c r="G640" s="279" t="s">
        <v>2525</v>
      </c>
      <c r="H640" s="285" t="s">
        <v>3564</v>
      </c>
      <c r="I640" s="279" t="s">
        <v>1464</v>
      </c>
      <c r="J640" s="312">
        <v>810000</v>
      </c>
      <c r="K640" s="279" t="s">
        <v>2525</v>
      </c>
      <c r="L640" s="279" t="s">
        <v>3043</v>
      </c>
      <c r="M640" s="279" t="s">
        <v>3043</v>
      </c>
      <c r="N640" s="279" t="s">
        <v>3530</v>
      </c>
    </row>
    <row r="641" spans="3:14" x14ac:dyDescent="0.25">
      <c r="C641" s="279" t="s">
        <v>3157</v>
      </c>
      <c r="D641" s="279" t="s">
        <v>2583</v>
      </c>
      <c r="E641" s="279" t="s">
        <v>2585</v>
      </c>
      <c r="F641" s="279" t="s">
        <v>2525</v>
      </c>
      <c r="G641" s="279" t="s">
        <v>2525</v>
      </c>
      <c r="H641" s="285" t="s">
        <v>3043</v>
      </c>
      <c r="I641" s="279" t="s">
        <v>1464</v>
      </c>
      <c r="J641" s="312">
        <v>806432</v>
      </c>
      <c r="K641" s="279" t="s">
        <v>2525</v>
      </c>
      <c r="L641" s="279" t="s">
        <v>3043</v>
      </c>
      <c r="M641" s="279" t="s">
        <v>3043</v>
      </c>
      <c r="N641" s="279" t="s">
        <v>3530</v>
      </c>
    </row>
    <row r="642" spans="3:14" x14ac:dyDescent="0.25">
      <c r="C642" s="279" t="s">
        <v>3131</v>
      </c>
      <c r="D642" s="279" t="s">
        <v>3099</v>
      </c>
      <c r="E642" s="279" t="s">
        <v>2614</v>
      </c>
      <c r="F642" s="279" t="s">
        <v>2525</v>
      </c>
      <c r="G642" s="279" t="s">
        <v>2525</v>
      </c>
      <c r="H642" s="285" t="s">
        <v>3569</v>
      </c>
      <c r="I642" s="279" t="s">
        <v>1464</v>
      </c>
      <c r="J642" s="312">
        <v>805247</v>
      </c>
      <c r="K642" s="279" t="s">
        <v>2525</v>
      </c>
      <c r="L642" s="279" t="s">
        <v>3043</v>
      </c>
      <c r="M642" s="279" t="s">
        <v>3043</v>
      </c>
      <c r="N642" s="279" t="s">
        <v>3530</v>
      </c>
    </row>
    <row r="643" spans="3:14" x14ac:dyDescent="0.25">
      <c r="C643" s="279" t="s">
        <v>3136</v>
      </c>
      <c r="D643" s="279" t="s">
        <v>2624</v>
      </c>
      <c r="E643" s="279" t="s">
        <v>2625</v>
      </c>
      <c r="F643" s="279" t="s">
        <v>2525</v>
      </c>
      <c r="G643" s="279" t="s">
        <v>2525</v>
      </c>
      <c r="H643" s="285" t="s">
        <v>3043</v>
      </c>
      <c r="I643" s="279" t="s">
        <v>1464</v>
      </c>
      <c r="J643" s="312">
        <v>802364</v>
      </c>
      <c r="K643" s="279" t="s">
        <v>2525</v>
      </c>
      <c r="L643" s="279" t="s">
        <v>3043</v>
      </c>
      <c r="M643" s="279" t="s">
        <v>3043</v>
      </c>
      <c r="N643" s="279" t="s">
        <v>3530</v>
      </c>
    </row>
    <row r="644" spans="3:14" x14ac:dyDescent="0.25">
      <c r="C644" s="279" t="s">
        <v>2825</v>
      </c>
      <c r="D644" s="279" t="s">
        <v>2617</v>
      </c>
      <c r="E644" s="279" t="s">
        <v>2621</v>
      </c>
      <c r="F644" s="279" t="s">
        <v>2525</v>
      </c>
      <c r="G644" s="279" t="s">
        <v>2525</v>
      </c>
      <c r="H644" s="285" t="s">
        <v>3578</v>
      </c>
      <c r="I644" s="279" t="s">
        <v>1464</v>
      </c>
      <c r="J644" s="312">
        <v>801258</v>
      </c>
      <c r="K644" s="279" t="s">
        <v>2525</v>
      </c>
      <c r="L644" s="279" t="s">
        <v>3043</v>
      </c>
      <c r="M644" s="279" t="s">
        <v>3043</v>
      </c>
      <c r="N644" s="279" t="s">
        <v>3530</v>
      </c>
    </row>
    <row r="645" spans="3:14" ht="28.5" x14ac:dyDescent="0.25">
      <c r="C645" s="279" t="s">
        <v>3125</v>
      </c>
      <c r="D645" s="279" t="s">
        <v>3077</v>
      </c>
      <c r="E645" s="279" t="s">
        <v>3517</v>
      </c>
      <c r="F645" s="279" t="s">
        <v>2525</v>
      </c>
      <c r="G645" s="279" t="s">
        <v>2525</v>
      </c>
      <c r="H645" s="285" t="s">
        <v>3555</v>
      </c>
      <c r="I645" s="279" t="s">
        <v>1464</v>
      </c>
      <c r="J645" s="312">
        <v>794346</v>
      </c>
      <c r="K645" s="279" t="s">
        <v>2525</v>
      </c>
      <c r="L645" s="279" t="s">
        <v>3043</v>
      </c>
      <c r="M645" s="279" t="s">
        <v>3043</v>
      </c>
      <c r="N645" s="279" t="s">
        <v>3530</v>
      </c>
    </row>
    <row r="646" spans="3:14" ht="28.5" x14ac:dyDescent="0.25">
      <c r="C646" s="279" t="s">
        <v>3145</v>
      </c>
      <c r="D646" s="279" t="s">
        <v>2568</v>
      </c>
      <c r="E646" s="279" t="s">
        <v>2567</v>
      </c>
      <c r="F646" s="279" t="s">
        <v>2525</v>
      </c>
      <c r="G646" s="279" t="s">
        <v>2525</v>
      </c>
      <c r="H646" s="285" t="s">
        <v>3566</v>
      </c>
      <c r="I646" s="279" t="s">
        <v>1464</v>
      </c>
      <c r="J646" s="312">
        <v>792899</v>
      </c>
      <c r="K646" s="279" t="s">
        <v>2525</v>
      </c>
      <c r="L646" s="279" t="s">
        <v>3043</v>
      </c>
      <c r="M646" s="279" t="s">
        <v>3043</v>
      </c>
      <c r="N646" s="279" t="s">
        <v>3530</v>
      </c>
    </row>
    <row r="647" spans="3:14" ht="28.5" x14ac:dyDescent="0.25">
      <c r="C647" s="279" t="s">
        <v>3129</v>
      </c>
      <c r="D647" s="279" t="s">
        <v>2561</v>
      </c>
      <c r="E647" s="279" t="s">
        <v>2562</v>
      </c>
      <c r="F647" s="279" t="s">
        <v>2525</v>
      </c>
      <c r="G647" s="279" t="s">
        <v>2525</v>
      </c>
      <c r="H647" s="285" t="s">
        <v>3558</v>
      </c>
      <c r="I647" s="279" t="s">
        <v>1464</v>
      </c>
      <c r="J647" s="312">
        <v>791875</v>
      </c>
      <c r="K647" s="279" t="s">
        <v>2525</v>
      </c>
      <c r="L647" s="279" t="s">
        <v>3043</v>
      </c>
      <c r="M647" s="279" t="s">
        <v>3043</v>
      </c>
      <c r="N647" s="279" t="s">
        <v>3530</v>
      </c>
    </row>
    <row r="648" spans="3:14" x14ac:dyDescent="0.25">
      <c r="C648" s="279" t="s">
        <v>3137</v>
      </c>
      <c r="D648" s="279" t="s">
        <v>2624</v>
      </c>
      <c r="E648" s="279" t="s">
        <v>2625</v>
      </c>
      <c r="F648" s="279" t="s">
        <v>2525</v>
      </c>
      <c r="G648" s="279" t="s">
        <v>2525</v>
      </c>
      <c r="H648" s="285" t="s">
        <v>3582</v>
      </c>
      <c r="I648" s="279" t="s">
        <v>1464</v>
      </c>
      <c r="J648" s="312">
        <v>789520</v>
      </c>
      <c r="K648" s="279" t="s">
        <v>2525</v>
      </c>
      <c r="L648" s="279" t="s">
        <v>3043</v>
      </c>
      <c r="M648" s="279" t="s">
        <v>3043</v>
      </c>
      <c r="N648" s="279" t="s">
        <v>3530</v>
      </c>
    </row>
    <row r="649" spans="3:14" ht="28.5" x14ac:dyDescent="0.25">
      <c r="C649" s="279" t="s">
        <v>2943</v>
      </c>
      <c r="D649" s="279" t="s">
        <v>2561</v>
      </c>
      <c r="E649" s="279" t="s">
        <v>2562</v>
      </c>
      <c r="F649" s="279" t="s">
        <v>2525</v>
      </c>
      <c r="G649" s="279" t="s">
        <v>2525</v>
      </c>
      <c r="H649" s="285" t="s">
        <v>3562</v>
      </c>
      <c r="I649" s="279" t="s">
        <v>1464</v>
      </c>
      <c r="J649" s="312">
        <v>788728</v>
      </c>
      <c r="K649" s="279" t="s">
        <v>2525</v>
      </c>
      <c r="L649" s="279" t="s">
        <v>3043</v>
      </c>
      <c r="M649" s="279" t="s">
        <v>3043</v>
      </c>
      <c r="N649" s="279" t="s">
        <v>3530</v>
      </c>
    </row>
    <row r="650" spans="3:14" x14ac:dyDescent="0.25">
      <c r="C650" s="279" t="s">
        <v>2900</v>
      </c>
      <c r="D650" s="279" t="s">
        <v>2617</v>
      </c>
      <c r="E650" s="279" t="s">
        <v>2621</v>
      </c>
      <c r="F650" s="279" t="s">
        <v>2525</v>
      </c>
      <c r="G650" s="279" t="s">
        <v>2525</v>
      </c>
      <c r="H650" s="285" t="s">
        <v>3043</v>
      </c>
      <c r="I650" s="279" t="s">
        <v>1464</v>
      </c>
      <c r="J650" s="312">
        <v>787500</v>
      </c>
      <c r="K650" s="279" t="s">
        <v>2525</v>
      </c>
      <c r="L650" s="279" t="s">
        <v>3043</v>
      </c>
      <c r="M650" s="279" t="s">
        <v>3043</v>
      </c>
      <c r="N650" s="279" t="s">
        <v>3530</v>
      </c>
    </row>
    <row r="651" spans="3:14" x14ac:dyDescent="0.25">
      <c r="C651" s="279" t="s">
        <v>3150</v>
      </c>
      <c r="D651" s="279" t="s">
        <v>2624</v>
      </c>
      <c r="E651" s="279" t="s">
        <v>2625</v>
      </c>
      <c r="F651" s="279" t="s">
        <v>2525</v>
      </c>
      <c r="G651" s="279" t="s">
        <v>2525</v>
      </c>
      <c r="H651" s="285" t="s">
        <v>3585</v>
      </c>
      <c r="I651" s="279" t="s">
        <v>1464</v>
      </c>
      <c r="J651" s="312">
        <v>784851</v>
      </c>
      <c r="K651" s="279" t="s">
        <v>2525</v>
      </c>
      <c r="L651" s="279" t="s">
        <v>3043</v>
      </c>
      <c r="M651" s="279" t="s">
        <v>3043</v>
      </c>
      <c r="N651" s="279" t="s">
        <v>3530</v>
      </c>
    </row>
    <row r="652" spans="3:14" x14ac:dyDescent="0.25">
      <c r="C652" s="279" t="s">
        <v>3128</v>
      </c>
      <c r="D652" s="279" t="s">
        <v>2556</v>
      </c>
      <c r="E652" s="279" t="s">
        <v>2592</v>
      </c>
      <c r="F652" s="279" t="s">
        <v>2525</v>
      </c>
      <c r="G652" s="279" t="s">
        <v>2525</v>
      </c>
      <c r="H652" s="285" t="s">
        <v>3043</v>
      </c>
      <c r="I652" s="279" t="s">
        <v>1464</v>
      </c>
      <c r="J652" s="312">
        <v>780990</v>
      </c>
      <c r="K652" s="279" t="s">
        <v>2525</v>
      </c>
      <c r="L652" s="279" t="s">
        <v>3043</v>
      </c>
      <c r="M652" s="279" t="s">
        <v>3043</v>
      </c>
      <c r="N652" s="279" t="s">
        <v>3530</v>
      </c>
    </row>
    <row r="653" spans="3:14" x14ac:dyDescent="0.25">
      <c r="C653" s="279" t="s">
        <v>2893</v>
      </c>
      <c r="D653" s="279" t="s">
        <v>3083</v>
      </c>
      <c r="E653" s="279" t="s">
        <v>2596</v>
      </c>
      <c r="F653" s="279" t="s">
        <v>2525</v>
      </c>
      <c r="G653" s="279" t="s">
        <v>2525</v>
      </c>
      <c r="H653" s="285" t="s">
        <v>3043</v>
      </c>
      <c r="I653" s="279" t="s">
        <v>1464</v>
      </c>
      <c r="J653" s="312">
        <v>777651</v>
      </c>
      <c r="K653" s="279" t="s">
        <v>2525</v>
      </c>
      <c r="L653" s="279" t="s">
        <v>3043</v>
      </c>
      <c r="M653" s="279" t="s">
        <v>3043</v>
      </c>
      <c r="N653" s="279" t="s">
        <v>3530</v>
      </c>
    </row>
    <row r="654" spans="3:14" x14ac:dyDescent="0.25">
      <c r="C654" s="279" t="s">
        <v>2754</v>
      </c>
      <c r="D654" s="279" t="s">
        <v>2593</v>
      </c>
      <c r="E654" s="279" t="s">
        <v>2604</v>
      </c>
      <c r="F654" s="279" t="s">
        <v>2525</v>
      </c>
      <c r="G654" s="279" t="s">
        <v>2525</v>
      </c>
      <c r="H654" s="285" t="s">
        <v>3043</v>
      </c>
      <c r="I654" s="279" t="s">
        <v>1464</v>
      </c>
      <c r="J654" s="312">
        <v>776953</v>
      </c>
      <c r="K654" s="279" t="s">
        <v>2525</v>
      </c>
      <c r="L654" s="279" t="s">
        <v>3043</v>
      </c>
      <c r="M654" s="279" t="s">
        <v>3043</v>
      </c>
      <c r="N654" s="279" t="s">
        <v>3530</v>
      </c>
    </row>
    <row r="655" spans="3:14" x14ac:dyDescent="0.25">
      <c r="C655" s="279" t="s">
        <v>3005</v>
      </c>
      <c r="D655" s="279" t="s">
        <v>2623</v>
      </c>
      <c r="E655" s="279" t="s">
        <v>2620</v>
      </c>
      <c r="F655" s="279" t="s">
        <v>2525</v>
      </c>
      <c r="G655" s="279" t="s">
        <v>2525</v>
      </c>
      <c r="H655" s="285" t="s">
        <v>3572</v>
      </c>
      <c r="I655" s="279" t="s">
        <v>1464</v>
      </c>
      <c r="J655" s="312">
        <v>767420</v>
      </c>
      <c r="K655" s="279" t="s">
        <v>2525</v>
      </c>
      <c r="L655" s="279" t="s">
        <v>3043</v>
      </c>
      <c r="M655" s="279" t="s">
        <v>3043</v>
      </c>
      <c r="N655" s="279" t="s">
        <v>3530</v>
      </c>
    </row>
    <row r="656" spans="3:14" ht="57" x14ac:dyDescent="0.25">
      <c r="C656" s="279" t="s">
        <v>3122</v>
      </c>
      <c r="D656" s="279" t="s">
        <v>2566</v>
      </c>
      <c r="E656" s="279" t="s">
        <v>3504</v>
      </c>
      <c r="F656" s="279" t="s">
        <v>2525</v>
      </c>
      <c r="G656" s="279" t="s">
        <v>2525</v>
      </c>
      <c r="H656" s="285" t="s">
        <v>3554</v>
      </c>
      <c r="I656" s="279" t="s">
        <v>1464</v>
      </c>
      <c r="J656" s="312">
        <v>767375</v>
      </c>
      <c r="K656" s="279" t="s">
        <v>2525</v>
      </c>
      <c r="L656" s="279" t="s">
        <v>3043</v>
      </c>
      <c r="M656" s="279" t="s">
        <v>3043</v>
      </c>
      <c r="N656" s="279" t="s">
        <v>3530</v>
      </c>
    </row>
    <row r="657" spans="3:14" ht="28.5" x14ac:dyDescent="0.25">
      <c r="C657" s="279" t="s">
        <v>3132</v>
      </c>
      <c r="D657" s="279" t="s">
        <v>2566</v>
      </c>
      <c r="E657" s="279" t="s">
        <v>3504</v>
      </c>
      <c r="F657" s="279" t="s">
        <v>2525</v>
      </c>
      <c r="G657" s="279" t="s">
        <v>2525</v>
      </c>
      <c r="H657" s="285" t="s">
        <v>3559</v>
      </c>
      <c r="I657" s="279" t="s">
        <v>1464</v>
      </c>
      <c r="J657" s="312">
        <v>766725</v>
      </c>
      <c r="K657" s="279" t="s">
        <v>2525</v>
      </c>
      <c r="L657" s="279" t="s">
        <v>3043</v>
      </c>
      <c r="M657" s="279" t="s">
        <v>3043</v>
      </c>
      <c r="N657" s="279" t="s">
        <v>3530</v>
      </c>
    </row>
    <row r="658" spans="3:14" ht="28.5" x14ac:dyDescent="0.25">
      <c r="C658" s="279" t="s">
        <v>2699</v>
      </c>
      <c r="D658" s="279" t="s">
        <v>2580</v>
      </c>
      <c r="E658" s="279" t="s">
        <v>2567</v>
      </c>
      <c r="F658" s="279" t="s">
        <v>2525</v>
      </c>
      <c r="G658" s="279" t="s">
        <v>2525</v>
      </c>
      <c r="H658" s="285" t="s">
        <v>3563</v>
      </c>
      <c r="I658" s="279" t="s">
        <v>1464</v>
      </c>
      <c r="J658" s="312">
        <v>763280</v>
      </c>
      <c r="K658" s="279" t="s">
        <v>2525</v>
      </c>
      <c r="L658" s="279" t="s">
        <v>3043</v>
      </c>
      <c r="M658" s="279" t="s">
        <v>3043</v>
      </c>
      <c r="N658" s="279" t="s">
        <v>3530</v>
      </c>
    </row>
    <row r="659" spans="3:14" x14ac:dyDescent="0.25">
      <c r="C659" s="279" t="s">
        <v>3150</v>
      </c>
      <c r="D659" s="279" t="s">
        <v>2582</v>
      </c>
      <c r="E659" s="279" t="s">
        <v>2567</v>
      </c>
      <c r="F659" s="279" t="s">
        <v>2525</v>
      </c>
      <c r="G659" s="279" t="s">
        <v>2525</v>
      </c>
      <c r="H659" s="285" t="s">
        <v>3585</v>
      </c>
      <c r="I659" s="279" t="s">
        <v>1464</v>
      </c>
      <c r="J659" s="312">
        <v>758704</v>
      </c>
      <c r="K659" s="279" t="s">
        <v>2525</v>
      </c>
      <c r="L659" s="279" t="s">
        <v>3043</v>
      </c>
      <c r="M659" s="279" t="s">
        <v>3043</v>
      </c>
      <c r="N659" s="279" t="s">
        <v>3530</v>
      </c>
    </row>
    <row r="660" spans="3:14" x14ac:dyDescent="0.25">
      <c r="C660" s="279" t="s">
        <v>2698</v>
      </c>
      <c r="D660" s="279" t="s">
        <v>2566</v>
      </c>
      <c r="E660" s="279" t="s">
        <v>3504</v>
      </c>
      <c r="F660" s="279" t="s">
        <v>2525</v>
      </c>
      <c r="G660" s="279" t="s">
        <v>2525</v>
      </c>
      <c r="H660" s="285" t="s">
        <v>3567</v>
      </c>
      <c r="I660" s="279" t="s">
        <v>1464</v>
      </c>
      <c r="J660" s="312">
        <v>756625</v>
      </c>
      <c r="K660" s="279" t="s">
        <v>2525</v>
      </c>
      <c r="L660" s="279" t="s">
        <v>3043</v>
      </c>
      <c r="M660" s="279" t="s">
        <v>3043</v>
      </c>
      <c r="N660" s="279" t="s">
        <v>3530</v>
      </c>
    </row>
    <row r="661" spans="3:14" x14ac:dyDescent="0.25">
      <c r="C661" s="279" t="s">
        <v>3138</v>
      </c>
      <c r="D661" s="279" t="s">
        <v>2556</v>
      </c>
      <c r="E661" s="279" t="s">
        <v>2590</v>
      </c>
      <c r="F661" s="279" t="s">
        <v>2525</v>
      </c>
      <c r="G661" s="279" t="s">
        <v>2525</v>
      </c>
      <c r="H661" s="285" t="s">
        <v>3571</v>
      </c>
      <c r="I661" s="279" t="s">
        <v>1464</v>
      </c>
      <c r="J661" s="312">
        <v>746891</v>
      </c>
      <c r="K661" s="279" t="s">
        <v>2525</v>
      </c>
      <c r="L661" s="279" t="s">
        <v>3043</v>
      </c>
      <c r="M661" s="279" t="s">
        <v>3043</v>
      </c>
      <c r="N661" s="279" t="s">
        <v>3530</v>
      </c>
    </row>
    <row r="662" spans="3:14" x14ac:dyDescent="0.25">
      <c r="C662" s="279" t="s">
        <v>3147</v>
      </c>
      <c r="D662" s="279" t="s">
        <v>2556</v>
      </c>
      <c r="E662" s="279" t="s">
        <v>2590</v>
      </c>
      <c r="F662" s="279" t="s">
        <v>2525</v>
      </c>
      <c r="G662" s="279" t="s">
        <v>2525</v>
      </c>
      <c r="H662" s="285" t="s">
        <v>3579</v>
      </c>
      <c r="I662" s="279" t="s">
        <v>1464</v>
      </c>
      <c r="J662" s="312">
        <v>746108</v>
      </c>
      <c r="K662" s="279" t="s">
        <v>2525</v>
      </c>
      <c r="L662" s="279" t="s">
        <v>3043</v>
      </c>
      <c r="M662" s="279" t="s">
        <v>3043</v>
      </c>
      <c r="N662" s="279" t="s">
        <v>3530</v>
      </c>
    </row>
    <row r="663" spans="3:14" x14ac:dyDescent="0.25">
      <c r="C663" s="279" t="s">
        <v>2844</v>
      </c>
      <c r="D663" s="279" t="s">
        <v>2556</v>
      </c>
      <c r="E663" s="279" t="s">
        <v>2590</v>
      </c>
      <c r="F663" s="279" t="s">
        <v>2525</v>
      </c>
      <c r="G663" s="279" t="s">
        <v>2525</v>
      </c>
      <c r="H663" s="285" t="s">
        <v>3584</v>
      </c>
      <c r="I663" s="279" t="s">
        <v>1464</v>
      </c>
      <c r="J663" s="312">
        <v>746057</v>
      </c>
      <c r="K663" s="279" t="s">
        <v>2525</v>
      </c>
      <c r="L663" s="279" t="s">
        <v>3043</v>
      </c>
      <c r="M663" s="279" t="s">
        <v>3043</v>
      </c>
      <c r="N663" s="279" t="s">
        <v>3530</v>
      </c>
    </row>
    <row r="664" spans="3:14" x14ac:dyDescent="0.25">
      <c r="C664" s="279" t="s">
        <v>2844</v>
      </c>
      <c r="D664" s="279" t="s">
        <v>2556</v>
      </c>
      <c r="E664" s="279" t="s">
        <v>2587</v>
      </c>
      <c r="F664" s="279" t="s">
        <v>2525</v>
      </c>
      <c r="G664" s="279" t="s">
        <v>2525</v>
      </c>
      <c r="H664" s="285" t="s">
        <v>3584</v>
      </c>
      <c r="I664" s="279" t="s">
        <v>1464</v>
      </c>
      <c r="J664" s="312">
        <v>745378</v>
      </c>
      <c r="K664" s="279" t="s">
        <v>2525</v>
      </c>
      <c r="L664" s="279" t="s">
        <v>3043</v>
      </c>
      <c r="M664" s="279" t="s">
        <v>3043</v>
      </c>
      <c r="N664" s="279" t="s">
        <v>3530</v>
      </c>
    </row>
    <row r="665" spans="3:14" x14ac:dyDescent="0.25">
      <c r="C665" s="279" t="s">
        <v>2698</v>
      </c>
      <c r="D665" s="279" t="s">
        <v>2558</v>
      </c>
      <c r="E665" s="279" t="s">
        <v>3512</v>
      </c>
      <c r="F665" s="279" t="s">
        <v>2525</v>
      </c>
      <c r="G665" s="279" t="s">
        <v>2525</v>
      </c>
      <c r="H665" s="285" t="s">
        <v>3567</v>
      </c>
      <c r="I665" s="279" t="s">
        <v>1464</v>
      </c>
      <c r="J665" s="312">
        <v>744120</v>
      </c>
      <c r="K665" s="279" t="s">
        <v>2525</v>
      </c>
      <c r="L665" s="279" t="s">
        <v>3043</v>
      </c>
      <c r="M665" s="279" t="s">
        <v>3043</v>
      </c>
      <c r="N665" s="279" t="s">
        <v>3530</v>
      </c>
    </row>
    <row r="666" spans="3:14" x14ac:dyDescent="0.25">
      <c r="C666" s="279" t="s">
        <v>3168</v>
      </c>
      <c r="D666" s="279" t="s">
        <v>2593</v>
      </c>
      <c r="E666" s="279" t="s">
        <v>2604</v>
      </c>
      <c r="F666" s="279" t="s">
        <v>2525</v>
      </c>
      <c r="G666" s="279" t="s">
        <v>2525</v>
      </c>
      <c r="H666" s="285" t="s">
        <v>3043</v>
      </c>
      <c r="I666" s="279" t="s">
        <v>1464</v>
      </c>
      <c r="J666" s="312">
        <v>741154</v>
      </c>
      <c r="K666" s="279" t="s">
        <v>2525</v>
      </c>
      <c r="L666" s="279" t="s">
        <v>3043</v>
      </c>
      <c r="M666" s="279" t="s">
        <v>3043</v>
      </c>
      <c r="N666" s="279" t="s">
        <v>3530</v>
      </c>
    </row>
    <row r="667" spans="3:14" x14ac:dyDescent="0.25">
      <c r="C667" s="279" t="s">
        <v>3128</v>
      </c>
      <c r="D667" s="279" t="s">
        <v>3077</v>
      </c>
      <c r="E667" s="279" t="s">
        <v>3517</v>
      </c>
      <c r="F667" s="279" t="s">
        <v>2525</v>
      </c>
      <c r="G667" s="279" t="s">
        <v>2525</v>
      </c>
      <c r="H667" s="285" t="s">
        <v>3043</v>
      </c>
      <c r="I667" s="279" t="s">
        <v>1464</v>
      </c>
      <c r="J667" s="312">
        <v>735441</v>
      </c>
      <c r="K667" s="279" t="s">
        <v>2525</v>
      </c>
      <c r="L667" s="279" t="s">
        <v>3043</v>
      </c>
      <c r="M667" s="279" t="s">
        <v>3043</v>
      </c>
      <c r="N667" s="279" t="s">
        <v>3530</v>
      </c>
    </row>
    <row r="668" spans="3:14" x14ac:dyDescent="0.25">
      <c r="C668" s="279" t="s">
        <v>3161</v>
      </c>
      <c r="D668" s="279" t="s">
        <v>2556</v>
      </c>
      <c r="E668" s="279" t="s">
        <v>2590</v>
      </c>
      <c r="F668" s="279" t="s">
        <v>2525</v>
      </c>
      <c r="G668" s="279" t="s">
        <v>2525</v>
      </c>
      <c r="H668" s="285" t="s">
        <v>3043</v>
      </c>
      <c r="I668" s="279" t="s">
        <v>1464</v>
      </c>
      <c r="J668" s="312">
        <v>732488</v>
      </c>
      <c r="K668" s="279" t="s">
        <v>2525</v>
      </c>
      <c r="L668" s="279" t="s">
        <v>3043</v>
      </c>
      <c r="M668" s="279" t="s">
        <v>3043</v>
      </c>
      <c r="N668" s="279" t="s">
        <v>3530</v>
      </c>
    </row>
    <row r="669" spans="3:14" x14ac:dyDescent="0.25">
      <c r="C669" s="279" t="s">
        <v>2900</v>
      </c>
      <c r="D669" s="279" t="s">
        <v>2556</v>
      </c>
      <c r="E669" s="279" t="s">
        <v>2588</v>
      </c>
      <c r="F669" s="279" t="s">
        <v>2525</v>
      </c>
      <c r="G669" s="279" t="s">
        <v>2525</v>
      </c>
      <c r="H669" s="285" t="s">
        <v>3043</v>
      </c>
      <c r="I669" s="279" t="s">
        <v>1464</v>
      </c>
      <c r="J669" s="312">
        <v>722318</v>
      </c>
      <c r="K669" s="279" t="s">
        <v>2525</v>
      </c>
      <c r="L669" s="279" t="s">
        <v>3043</v>
      </c>
      <c r="M669" s="279" t="s">
        <v>3043</v>
      </c>
      <c r="N669" s="279" t="s">
        <v>3530</v>
      </c>
    </row>
    <row r="670" spans="3:14" ht="42.75" x14ac:dyDescent="0.25">
      <c r="C670" s="279" t="s">
        <v>3531</v>
      </c>
      <c r="D670" s="279" t="s">
        <v>2563</v>
      </c>
      <c r="E670" s="279" t="s">
        <v>2564</v>
      </c>
      <c r="F670" s="279" t="s">
        <v>1468</v>
      </c>
      <c r="G670" s="279" t="s">
        <v>1468</v>
      </c>
      <c r="H670" s="285" t="s">
        <v>3553</v>
      </c>
      <c r="I670" s="279" t="s">
        <v>1464</v>
      </c>
      <c r="J670" s="312">
        <v>720957</v>
      </c>
      <c r="K670" s="279" t="s">
        <v>2525</v>
      </c>
      <c r="L670" s="279" t="s">
        <v>3043</v>
      </c>
      <c r="M670" s="279" t="s">
        <v>3043</v>
      </c>
      <c r="N670" s="279" t="s">
        <v>3530</v>
      </c>
    </row>
    <row r="671" spans="3:14" ht="42.75" x14ac:dyDescent="0.25">
      <c r="C671" s="279" t="s">
        <v>3531</v>
      </c>
      <c r="D671" s="279" t="s">
        <v>2593</v>
      </c>
      <c r="E671" s="279" t="s">
        <v>2601</v>
      </c>
      <c r="F671" s="279" t="s">
        <v>1468</v>
      </c>
      <c r="G671" s="279" t="s">
        <v>1468</v>
      </c>
      <c r="H671" s="285" t="s">
        <v>3553</v>
      </c>
      <c r="I671" s="279" t="s">
        <v>1464</v>
      </c>
      <c r="J671" s="312">
        <v>720957</v>
      </c>
      <c r="K671" s="279" t="s">
        <v>2525</v>
      </c>
      <c r="L671" s="279" t="s">
        <v>3043</v>
      </c>
      <c r="M671" s="279" t="s">
        <v>3043</v>
      </c>
      <c r="N671" s="279" t="s">
        <v>3530</v>
      </c>
    </row>
    <row r="672" spans="3:14" x14ac:dyDescent="0.25">
      <c r="C672" s="279" t="s">
        <v>3170</v>
      </c>
      <c r="D672" s="279" t="s">
        <v>2641</v>
      </c>
      <c r="E672" s="279" t="s">
        <v>3505</v>
      </c>
      <c r="F672" s="279" t="s">
        <v>2525</v>
      </c>
      <c r="G672" s="279" t="s">
        <v>2525</v>
      </c>
      <c r="H672" s="285" t="s">
        <v>3043</v>
      </c>
      <c r="I672" s="279" t="s">
        <v>1464</v>
      </c>
      <c r="J672" s="312">
        <v>720000</v>
      </c>
      <c r="K672" s="279" t="s">
        <v>2525</v>
      </c>
      <c r="L672" s="279" t="s">
        <v>3043</v>
      </c>
      <c r="M672" s="279" t="s">
        <v>3043</v>
      </c>
      <c r="N672" s="279" t="s">
        <v>3530</v>
      </c>
    </row>
    <row r="673" spans="3:14" x14ac:dyDescent="0.25">
      <c r="C673" s="279" t="s">
        <v>3140</v>
      </c>
      <c r="D673" s="279" t="s">
        <v>2617</v>
      </c>
      <c r="E673" s="279" t="s">
        <v>2621</v>
      </c>
      <c r="F673" s="279" t="s">
        <v>2525</v>
      </c>
      <c r="G673" s="279" t="s">
        <v>2525</v>
      </c>
      <c r="H673" s="285" t="s">
        <v>3580</v>
      </c>
      <c r="I673" s="279" t="s">
        <v>1464</v>
      </c>
      <c r="J673" s="312">
        <v>719539</v>
      </c>
      <c r="K673" s="279" t="s">
        <v>2525</v>
      </c>
      <c r="L673" s="279" t="s">
        <v>3043</v>
      </c>
      <c r="M673" s="279" t="s">
        <v>3043</v>
      </c>
      <c r="N673" s="279" t="s">
        <v>3530</v>
      </c>
    </row>
    <row r="674" spans="3:14" x14ac:dyDescent="0.25">
      <c r="C674" s="279" t="s">
        <v>2757</v>
      </c>
      <c r="D674" s="279" t="s">
        <v>2556</v>
      </c>
      <c r="E674" s="279" t="s">
        <v>2590</v>
      </c>
      <c r="F674" s="279" t="s">
        <v>2525</v>
      </c>
      <c r="G674" s="279" t="s">
        <v>2525</v>
      </c>
      <c r="H674" s="285" t="s">
        <v>3576</v>
      </c>
      <c r="I674" s="279" t="s">
        <v>1464</v>
      </c>
      <c r="J674" s="312">
        <v>715891</v>
      </c>
      <c r="K674" s="279" t="s">
        <v>2525</v>
      </c>
      <c r="L674" s="279" t="s">
        <v>3043</v>
      </c>
      <c r="M674" s="279" t="s">
        <v>3043</v>
      </c>
      <c r="N674" s="279" t="s">
        <v>3530</v>
      </c>
    </row>
    <row r="675" spans="3:14" x14ac:dyDescent="0.25">
      <c r="C675" s="279" t="s">
        <v>3155</v>
      </c>
      <c r="D675" s="279" t="s">
        <v>2617</v>
      </c>
      <c r="E675" s="279" t="s">
        <v>2612</v>
      </c>
      <c r="F675" s="279" t="s">
        <v>2525</v>
      </c>
      <c r="G675" s="279" t="s">
        <v>2525</v>
      </c>
      <c r="H675" s="285" t="s">
        <v>3043</v>
      </c>
      <c r="I675" s="279" t="s">
        <v>1464</v>
      </c>
      <c r="J675" s="312">
        <v>709985</v>
      </c>
      <c r="K675" s="279" t="s">
        <v>2525</v>
      </c>
      <c r="L675" s="279" t="s">
        <v>3043</v>
      </c>
      <c r="M675" s="279" t="s">
        <v>3043</v>
      </c>
      <c r="N675" s="279" t="s">
        <v>3530</v>
      </c>
    </row>
    <row r="676" spans="3:14" x14ac:dyDescent="0.25">
      <c r="C676" s="279" t="s">
        <v>2844</v>
      </c>
      <c r="D676" s="279" t="s">
        <v>2561</v>
      </c>
      <c r="E676" s="279" t="s">
        <v>2562</v>
      </c>
      <c r="F676" s="279" t="s">
        <v>2525</v>
      </c>
      <c r="G676" s="279" t="s">
        <v>2525</v>
      </c>
      <c r="H676" s="285" t="s">
        <v>3584</v>
      </c>
      <c r="I676" s="279" t="s">
        <v>1464</v>
      </c>
      <c r="J676" s="312">
        <v>709699</v>
      </c>
      <c r="K676" s="279" t="s">
        <v>2525</v>
      </c>
      <c r="L676" s="279" t="s">
        <v>3043</v>
      </c>
      <c r="M676" s="279" t="s">
        <v>3043</v>
      </c>
      <c r="N676" s="279" t="s">
        <v>3530</v>
      </c>
    </row>
    <row r="677" spans="3:14" x14ac:dyDescent="0.25">
      <c r="C677" s="279" t="s">
        <v>3144</v>
      </c>
      <c r="D677" s="279" t="s">
        <v>2624</v>
      </c>
      <c r="E677" s="279" t="s">
        <v>2625</v>
      </c>
      <c r="F677" s="279" t="s">
        <v>2525</v>
      </c>
      <c r="G677" s="279" t="s">
        <v>2525</v>
      </c>
      <c r="H677" s="285" t="s">
        <v>3581</v>
      </c>
      <c r="I677" s="279" t="s">
        <v>1464</v>
      </c>
      <c r="J677" s="312">
        <v>707121</v>
      </c>
      <c r="K677" s="279" t="s">
        <v>2525</v>
      </c>
      <c r="L677" s="279" t="s">
        <v>3043</v>
      </c>
      <c r="M677" s="279" t="s">
        <v>3043</v>
      </c>
      <c r="N677" s="279" t="s">
        <v>3530</v>
      </c>
    </row>
    <row r="678" spans="3:14" ht="71.25" x14ac:dyDescent="0.25">
      <c r="C678" s="279" t="s">
        <v>3134</v>
      </c>
      <c r="D678" s="279" t="s">
        <v>2593</v>
      </c>
      <c r="E678" s="279" t="s">
        <v>3515</v>
      </c>
      <c r="F678" s="279" t="s">
        <v>2525</v>
      </c>
      <c r="G678" s="279" t="s">
        <v>2525</v>
      </c>
      <c r="H678" s="285" t="s">
        <v>3564</v>
      </c>
      <c r="I678" s="279" t="s">
        <v>1464</v>
      </c>
      <c r="J678" s="312">
        <v>706611</v>
      </c>
      <c r="K678" s="279" t="s">
        <v>2525</v>
      </c>
      <c r="L678" s="279" t="s">
        <v>3043</v>
      </c>
      <c r="M678" s="279" t="s">
        <v>3043</v>
      </c>
      <c r="N678" s="279" t="s">
        <v>3530</v>
      </c>
    </row>
    <row r="679" spans="3:14" ht="71.25" x14ac:dyDescent="0.25">
      <c r="C679" s="279" t="s">
        <v>3134</v>
      </c>
      <c r="D679" s="279" t="s">
        <v>2593</v>
      </c>
      <c r="E679" s="279" t="s">
        <v>3516</v>
      </c>
      <c r="F679" s="279" t="s">
        <v>2525</v>
      </c>
      <c r="G679" s="279" t="s">
        <v>2525</v>
      </c>
      <c r="H679" s="285" t="s">
        <v>3564</v>
      </c>
      <c r="I679" s="279" t="s">
        <v>1464</v>
      </c>
      <c r="J679" s="312">
        <v>706611</v>
      </c>
      <c r="K679" s="279" t="s">
        <v>2525</v>
      </c>
      <c r="L679" s="279" t="s">
        <v>3043</v>
      </c>
      <c r="M679" s="279" t="s">
        <v>3043</v>
      </c>
      <c r="N679" s="279" t="s">
        <v>3530</v>
      </c>
    </row>
    <row r="680" spans="3:14" x14ac:dyDescent="0.25">
      <c r="C680" s="279" t="s">
        <v>3172</v>
      </c>
      <c r="D680" s="279" t="s">
        <v>2632</v>
      </c>
      <c r="E680" s="279" t="s">
        <v>2629</v>
      </c>
      <c r="F680" s="279" t="s">
        <v>2525</v>
      </c>
      <c r="G680" s="279" t="s">
        <v>2525</v>
      </c>
      <c r="H680" s="285" t="s">
        <v>3043</v>
      </c>
      <c r="I680" s="279" t="s">
        <v>1464</v>
      </c>
      <c r="J680" s="312">
        <v>705000</v>
      </c>
      <c r="K680" s="279" t="s">
        <v>2525</v>
      </c>
      <c r="L680" s="279" t="s">
        <v>3043</v>
      </c>
      <c r="M680" s="279" t="s">
        <v>3043</v>
      </c>
      <c r="N680" s="279" t="s">
        <v>3530</v>
      </c>
    </row>
    <row r="681" spans="3:14" x14ac:dyDescent="0.25">
      <c r="C681" s="279" t="s">
        <v>3133</v>
      </c>
      <c r="D681" s="279" t="s">
        <v>2556</v>
      </c>
      <c r="E681" s="279" t="s">
        <v>2587</v>
      </c>
      <c r="F681" s="279" t="s">
        <v>2525</v>
      </c>
      <c r="G681" s="279" t="s">
        <v>2525</v>
      </c>
      <c r="H681" s="285" t="s">
        <v>3583</v>
      </c>
      <c r="I681" s="279" t="s">
        <v>1464</v>
      </c>
      <c r="J681" s="312">
        <v>704819</v>
      </c>
      <c r="K681" s="279" t="s">
        <v>2525</v>
      </c>
      <c r="L681" s="279" t="s">
        <v>3043</v>
      </c>
      <c r="M681" s="279" t="s">
        <v>3043</v>
      </c>
      <c r="N681" s="279" t="s">
        <v>3530</v>
      </c>
    </row>
    <row r="682" spans="3:14" ht="28.5" x14ac:dyDescent="0.25">
      <c r="C682" s="279" t="s">
        <v>3127</v>
      </c>
      <c r="D682" s="279" t="s">
        <v>2593</v>
      </c>
      <c r="E682" s="279" t="s">
        <v>3515</v>
      </c>
      <c r="F682" s="279" t="s">
        <v>2525</v>
      </c>
      <c r="G682" s="279" t="s">
        <v>2525</v>
      </c>
      <c r="H682" s="285" t="s">
        <v>3556</v>
      </c>
      <c r="I682" s="279" t="s">
        <v>1464</v>
      </c>
      <c r="J682" s="312">
        <v>694499</v>
      </c>
      <c r="K682" s="279" t="s">
        <v>2525</v>
      </c>
      <c r="L682" s="279" t="s">
        <v>3043</v>
      </c>
      <c r="M682" s="279" t="s">
        <v>3043</v>
      </c>
      <c r="N682" s="279" t="s">
        <v>3530</v>
      </c>
    </row>
    <row r="683" spans="3:14" ht="28.5" x14ac:dyDescent="0.25">
      <c r="C683" s="279" t="s">
        <v>3127</v>
      </c>
      <c r="D683" s="279" t="s">
        <v>2593</v>
      </c>
      <c r="E683" s="279" t="s">
        <v>3516</v>
      </c>
      <c r="F683" s="279" t="s">
        <v>2525</v>
      </c>
      <c r="G683" s="279" t="s">
        <v>2525</v>
      </c>
      <c r="H683" s="285" t="s">
        <v>3556</v>
      </c>
      <c r="I683" s="279" t="s">
        <v>1464</v>
      </c>
      <c r="J683" s="312">
        <v>694499</v>
      </c>
      <c r="K683" s="279" t="s">
        <v>2525</v>
      </c>
      <c r="L683" s="279" t="s">
        <v>3043</v>
      </c>
      <c r="M683" s="279" t="s">
        <v>3043</v>
      </c>
      <c r="N683" s="279" t="s">
        <v>3530</v>
      </c>
    </row>
    <row r="684" spans="3:14" x14ac:dyDescent="0.25">
      <c r="C684" s="279" t="s">
        <v>3142</v>
      </c>
      <c r="D684" s="279" t="s">
        <v>2617</v>
      </c>
      <c r="E684" s="279" t="s">
        <v>2621</v>
      </c>
      <c r="F684" s="279" t="s">
        <v>2525</v>
      </c>
      <c r="G684" s="279" t="s">
        <v>2525</v>
      </c>
      <c r="H684" s="285" t="s">
        <v>3577</v>
      </c>
      <c r="I684" s="279" t="s">
        <v>1464</v>
      </c>
      <c r="J684" s="312">
        <v>688353</v>
      </c>
      <c r="K684" s="279" t="s">
        <v>2525</v>
      </c>
      <c r="L684" s="279" t="s">
        <v>3043</v>
      </c>
      <c r="M684" s="279" t="s">
        <v>3043</v>
      </c>
      <c r="N684" s="279" t="s">
        <v>3530</v>
      </c>
    </row>
    <row r="685" spans="3:14" x14ac:dyDescent="0.25">
      <c r="C685" s="279" t="s">
        <v>3150</v>
      </c>
      <c r="D685" s="279" t="s">
        <v>2556</v>
      </c>
      <c r="E685" s="279" t="s">
        <v>2586</v>
      </c>
      <c r="F685" s="279" t="s">
        <v>2525</v>
      </c>
      <c r="G685" s="279" t="s">
        <v>2525</v>
      </c>
      <c r="H685" s="285" t="s">
        <v>3585</v>
      </c>
      <c r="I685" s="279" t="s">
        <v>1464</v>
      </c>
      <c r="J685" s="312">
        <v>688338</v>
      </c>
      <c r="K685" s="279" t="s">
        <v>2525</v>
      </c>
      <c r="L685" s="279" t="s">
        <v>3043</v>
      </c>
      <c r="M685" s="279" t="s">
        <v>3043</v>
      </c>
      <c r="N685" s="279" t="s">
        <v>3530</v>
      </c>
    </row>
    <row r="686" spans="3:14" ht="28.5" x14ac:dyDescent="0.25">
      <c r="C686" s="279" t="s">
        <v>3145</v>
      </c>
      <c r="D686" s="279" t="s">
        <v>2593</v>
      </c>
      <c r="E686" s="279" t="s">
        <v>2601</v>
      </c>
      <c r="F686" s="279" t="s">
        <v>2525</v>
      </c>
      <c r="G686" s="279" t="s">
        <v>2525</v>
      </c>
      <c r="H686" s="285" t="s">
        <v>3566</v>
      </c>
      <c r="I686" s="279" t="s">
        <v>1464</v>
      </c>
      <c r="J686" s="312">
        <v>684329</v>
      </c>
      <c r="K686" s="279" t="s">
        <v>2525</v>
      </c>
      <c r="L686" s="279" t="s">
        <v>3043</v>
      </c>
      <c r="M686" s="279" t="s">
        <v>3043</v>
      </c>
      <c r="N686" s="279" t="s">
        <v>3530</v>
      </c>
    </row>
    <row r="687" spans="3:14" x14ac:dyDescent="0.25">
      <c r="C687" s="279" t="s">
        <v>3131</v>
      </c>
      <c r="D687" s="279" t="s">
        <v>2593</v>
      </c>
      <c r="E687" s="279" t="s">
        <v>2608</v>
      </c>
      <c r="F687" s="279" t="s">
        <v>2525</v>
      </c>
      <c r="G687" s="279" t="s">
        <v>2525</v>
      </c>
      <c r="H687" s="285" t="s">
        <v>3569</v>
      </c>
      <c r="I687" s="279" t="s">
        <v>1464</v>
      </c>
      <c r="J687" s="312">
        <v>682357</v>
      </c>
      <c r="K687" s="279" t="s">
        <v>2525</v>
      </c>
      <c r="L687" s="279" t="s">
        <v>3043</v>
      </c>
      <c r="M687" s="279" t="s">
        <v>3043</v>
      </c>
      <c r="N687" s="279" t="s">
        <v>3530</v>
      </c>
    </row>
    <row r="688" spans="3:14" x14ac:dyDescent="0.25">
      <c r="C688" s="279" t="s">
        <v>2779</v>
      </c>
      <c r="D688" s="279" t="s">
        <v>2556</v>
      </c>
      <c r="E688" s="279" t="s">
        <v>2587</v>
      </c>
      <c r="F688" s="279" t="s">
        <v>2525</v>
      </c>
      <c r="G688" s="279" t="s">
        <v>2525</v>
      </c>
      <c r="H688" s="285" t="s">
        <v>3573</v>
      </c>
      <c r="I688" s="279" t="s">
        <v>1464</v>
      </c>
      <c r="J688" s="312">
        <v>681813</v>
      </c>
      <c r="K688" s="279" t="s">
        <v>2525</v>
      </c>
      <c r="L688" s="279" t="s">
        <v>3043</v>
      </c>
      <c r="M688" s="279" t="s">
        <v>3043</v>
      </c>
      <c r="N688" s="279" t="s">
        <v>3530</v>
      </c>
    </row>
    <row r="689" spans="3:14" ht="71.25" x14ac:dyDescent="0.25">
      <c r="C689" s="279" t="s">
        <v>3134</v>
      </c>
      <c r="D689" s="279" t="s">
        <v>2578</v>
      </c>
      <c r="E689" s="279" t="s">
        <v>2567</v>
      </c>
      <c r="F689" s="279" t="s">
        <v>2525</v>
      </c>
      <c r="G689" s="279" t="s">
        <v>2525</v>
      </c>
      <c r="H689" s="285" t="s">
        <v>3564</v>
      </c>
      <c r="I689" s="279" t="s">
        <v>1464</v>
      </c>
      <c r="J689" s="312">
        <v>678922</v>
      </c>
      <c r="K689" s="279" t="s">
        <v>2525</v>
      </c>
      <c r="L689" s="279" t="s">
        <v>3043</v>
      </c>
      <c r="M689" s="279" t="s">
        <v>3043</v>
      </c>
      <c r="N689" s="279" t="s">
        <v>3530</v>
      </c>
    </row>
    <row r="690" spans="3:14" x14ac:dyDescent="0.25">
      <c r="C690" s="279" t="s">
        <v>3155</v>
      </c>
      <c r="D690" s="279" t="s">
        <v>2556</v>
      </c>
      <c r="E690" s="279" t="s">
        <v>2589</v>
      </c>
      <c r="F690" s="279" t="s">
        <v>2525</v>
      </c>
      <c r="G690" s="279" t="s">
        <v>2525</v>
      </c>
      <c r="H690" s="285" t="s">
        <v>3043</v>
      </c>
      <c r="I690" s="279" t="s">
        <v>1464</v>
      </c>
      <c r="J690" s="312">
        <v>676487</v>
      </c>
      <c r="K690" s="279" t="s">
        <v>2525</v>
      </c>
      <c r="L690" s="279" t="s">
        <v>3043</v>
      </c>
      <c r="M690" s="279" t="s">
        <v>3043</v>
      </c>
      <c r="N690" s="279" t="s">
        <v>3530</v>
      </c>
    </row>
    <row r="691" spans="3:14" ht="28.5" x14ac:dyDescent="0.25">
      <c r="C691" s="279" t="s">
        <v>2886</v>
      </c>
      <c r="D691" s="279" t="s">
        <v>2558</v>
      </c>
      <c r="E691" s="279" t="s">
        <v>3512</v>
      </c>
      <c r="F691" s="279" t="s">
        <v>2525</v>
      </c>
      <c r="G691" s="279" t="s">
        <v>2525</v>
      </c>
      <c r="H691" s="285" t="s">
        <v>3560</v>
      </c>
      <c r="I691" s="279" t="s">
        <v>1464</v>
      </c>
      <c r="J691" s="312">
        <v>676139</v>
      </c>
      <c r="K691" s="279" t="s">
        <v>2525</v>
      </c>
      <c r="L691" s="279" t="s">
        <v>3043</v>
      </c>
      <c r="M691" s="279" t="s">
        <v>3043</v>
      </c>
      <c r="N691" s="279" t="s">
        <v>3530</v>
      </c>
    </row>
    <row r="692" spans="3:14" x14ac:dyDescent="0.25">
      <c r="C692" s="279" t="s">
        <v>2754</v>
      </c>
      <c r="D692" s="279" t="s">
        <v>2583</v>
      </c>
      <c r="E692" s="279" t="s">
        <v>2585</v>
      </c>
      <c r="F692" s="279" t="s">
        <v>2525</v>
      </c>
      <c r="G692" s="279" t="s">
        <v>2525</v>
      </c>
      <c r="H692" s="285" t="s">
        <v>3043</v>
      </c>
      <c r="I692" s="279" t="s">
        <v>1464</v>
      </c>
      <c r="J692" s="312">
        <v>674655</v>
      </c>
      <c r="K692" s="279" t="s">
        <v>2525</v>
      </c>
      <c r="L692" s="279" t="s">
        <v>3043</v>
      </c>
      <c r="M692" s="279" t="s">
        <v>3043</v>
      </c>
      <c r="N692" s="279" t="s">
        <v>3530</v>
      </c>
    </row>
    <row r="693" spans="3:14" x14ac:dyDescent="0.25">
      <c r="C693" s="279" t="s">
        <v>3000</v>
      </c>
      <c r="D693" s="279" t="s">
        <v>2556</v>
      </c>
      <c r="E693" s="279" t="s">
        <v>2587</v>
      </c>
      <c r="F693" s="279" t="s">
        <v>2525</v>
      </c>
      <c r="G693" s="279" t="s">
        <v>2525</v>
      </c>
      <c r="H693" s="285" t="s">
        <v>3570</v>
      </c>
      <c r="I693" s="279" t="s">
        <v>1464</v>
      </c>
      <c r="J693" s="312">
        <v>667398</v>
      </c>
      <c r="K693" s="279" t="s">
        <v>2525</v>
      </c>
      <c r="L693" s="279" t="s">
        <v>3043</v>
      </c>
      <c r="M693" s="279" t="s">
        <v>3043</v>
      </c>
      <c r="N693" s="279" t="s">
        <v>3530</v>
      </c>
    </row>
    <row r="694" spans="3:14" x14ac:dyDescent="0.25">
      <c r="C694" s="279" t="s">
        <v>2779</v>
      </c>
      <c r="D694" s="279" t="s">
        <v>2580</v>
      </c>
      <c r="E694" s="279" t="s">
        <v>2567</v>
      </c>
      <c r="F694" s="279" t="s">
        <v>2525</v>
      </c>
      <c r="G694" s="279" t="s">
        <v>2525</v>
      </c>
      <c r="H694" s="285" t="s">
        <v>3573</v>
      </c>
      <c r="I694" s="279" t="s">
        <v>1464</v>
      </c>
      <c r="J694" s="312">
        <v>665854</v>
      </c>
      <c r="K694" s="279" t="s">
        <v>2525</v>
      </c>
      <c r="L694" s="279" t="s">
        <v>3043</v>
      </c>
      <c r="M694" s="279" t="s">
        <v>3043</v>
      </c>
      <c r="N694" s="279" t="s">
        <v>3530</v>
      </c>
    </row>
    <row r="695" spans="3:14" x14ac:dyDescent="0.25">
      <c r="C695" s="279" t="s">
        <v>3144</v>
      </c>
      <c r="D695" s="279" t="s">
        <v>2556</v>
      </c>
      <c r="E695" s="279" t="s">
        <v>2591</v>
      </c>
      <c r="F695" s="279" t="s">
        <v>2525</v>
      </c>
      <c r="G695" s="279" t="s">
        <v>2525</v>
      </c>
      <c r="H695" s="285" t="s">
        <v>3581</v>
      </c>
      <c r="I695" s="279" t="s">
        <v>1464</v>
      </c>
      <c r="J695" s="312">
        <v>663350</v>
      </c>
      <c r="K695" s="279" t="s">
        <v>2525</v>
      </c>
      <c r="L695" s="279" t="s">
        <v>3043</v>
      </c>
      <c r="M695" s="279" t="s">
        <v>3043</v>
      </c>
      <c r="N695" s="279" t="s">
        <v>3530</v>
      </c>
    </row>
    <row r="696" spans="3:14" x14ac:dyDescent="0.25">
      <c r="C696" s="279" t="s">
        <v>3133</v>
      </c>
      <c r="D696" s="279" t="s">
        <v>2561</v>
      </c>
      <c r="E696" s="279" t="s">
        <v>2562</v>
      </c>
      <c r="F696" s="279" t="s">
        <v>2525</v>
      </c>
      <c r="G696" s="279" t="s">
        <v>2525</v>
      </c>
      <c r="H696" s="285" t="s">
        <v>3583</v>
      </c>
      <c r="I696" s="279" t="s">
        <v>1464</v>
      </c>
      <c r="J696" s="312">
        <v>659270</v>
      </c>
      <c r="K696" s="279" t="s">
        <v>2525</v>
      </c>
      <c r="L696" s="279" t="s">
        <v>3043</v>
      </c>
      <c r="M696" s="279" t="s">
        <v>3043</v>
      </c>
      <c r="N696" s="279" t="s">
        <v>3530</v>
      </c>
    </row>
    <row r="697" spans="3:14" ht="71.25" x14ac:dyDescent="0.25">
      <c r="C697" s="279" t="s">
        <v>3134</v>
      </c>
      <c r="D697" s="279" t="s">
        <v>2556</v>
      </c>
      <c r="E697" s="279" t="s">
        <v>2587</v>
      </c>
      <c r="F697" s="279" t="s">
        <v>2525</v>
      </c>
      <c r="G697" s="279" t="s">
        <v>2525</v>
      </c>
      <c r="H697" s="285" t="s">
        <v>3564</v>
      </c>
      <c r="I697" s="279" t="s">
        <v>1464</v>
      </c>
      <c r="J697" s="312">
        <v>654576</v>
      </c>
      <c r="K697" s="279" t="s">
        <v>2525</v>
      </c>
      <c r="L697" s="279" t="s">
        <v>3043</v>
      </c>
      <c r="M697" s="279" t="s">
        <v>3043</v>
      </c>
      <c r="N697" s="279" t="s">
        <v>3530</v>
      </c>
    </row>
    <row r="698" spans="3:14" x14ac:dyDescent="0.25">
      <c r="C698" s="279" t="s">
        <v>3147</v>
      </c>
      <c r="D698" s="279" t="s">
        <v>2623</v>
      </c>
      <c r="E698" s="279" t="s">
        <v>2621</v>
      </c>
      <c r="F698" s="279" t="s">
        <v>2525</v>
      </c>
      <c r="G698" s="279" t="s">
        <v>2525</v>
      </c>
      <c r="H698" s="285" t="s">
        <v>3579</v>
      </c>
      <c r="I698" s="279" t="s">
        <v>1464</v>
      </c>
      <c r="J698" s="312">
        <v>650715</v>
      </c>
      <c r="K698" s="279" t="s">
        <v>2525</v>
      </c>
      <c r="L698" s="279" t="s">
        <v>3043</v>
      </c>
      <c r="M698" s="279" t="s">
        <v>3043</v>
      </c>
      <c r="N698" s="279" t="s">
        <v>3530</v>
      </c>
    </row>
    <row r="699" spans="3:14" x14ac:dyDescent="0.25">
      <c r="C699" s="279" t="s">
        <v>3155</v>
      </c>
      <c r="D699" s="279" t="s">
        <v>2617</v>
      </c>
      <c r="E699" s="279" t="s">
        <v>2621</v>
      </c>
      <c r="F699" s="279" t="s">
        <v>2525</v>
      </c>
      <c r="G699" s="279" t="s">
        <v>2525</v>
      </c>
      <c r="H699" s="285" t="s">
        <v>3043</v>
      </c>
      <c r="I699" s="279" t="s">
        <v>1464</v>
      </c>
      <c r="J699" s="312">
        <v>650613</v>
      </c>
      <c r="K699" s="279" t="s">
        <v>2525</v>
      </c>
      <c r="L699" s="279" t="s">
        <v>3043</v>
      </c>
      <c r="M699" s="279" t="s">
        <v>3043</v>
      </c>
      <c r="N699" s="279" t="s">
        <v>3530</v>
      </c>
    </row>
    <row r="700" spans="3:14" ht="28.5" x14ac:dyDescent="0.25">
      <c r="C700" s="279" t="s">
        <v>3125</v>
      </c>
      <c r="D700" s="279" t="s">
        <v>2593</v>
      </c>
      <c r="E700" s="279" t="s">
        <v>3515</v>
      </c>
      <c r="F700" s="279" t="s">
        <v>2525</v>
      </c>
      <c r="G700" s="279" t="s">
        <v>2525</v>
      </c>
      <c r="H700" s="285" t="s">
        <v>3555</v>
      </c>
      <c r="I700" s="279" t="s">
        <v>1464</v>
      </c>
      <c r="J700" s="312">
        <v>649145</v>
      </c>
      <c r="K700" s="279" t="s">
        <v>2525</v>
      </c>
      <c r="L700" s="279" t="s">
        <v>3043</v>
      </c>
      <c r="M700" s="279" t="s">
        <v>3043</v>
      </c>
      <c r="N700" s="279" t="s">
        <v>3530</v>
      </c>
    </row>
    <row r="701" spans="3:14" x14ac:dyDescent="0.25">
      <c r="C701" s="279" t="s">
        <v>3000</v>
      </c>
      <c r="D701" s="279" t="s">
        <v>2561</v>
      </c>
      <c r="E701" s="279" t="s">
        <v>2562</v>
      </c>
      <c r="F701" s="279" t="s">
        <v>2525</v>
      </c>
      <c r="G701" s="279" t="s">
        <v>2525</v>
      </c>
      <c r="H701" s="285" t="s">
        <v>3570</v>
      </c>
      <c r="I701" s="279" t="s">
        <v>1464</v>
      </c>
      <c r="J701" s="312">
        <v>648110</v>
      </c>
      <c r="K701" s="279" t="s">
        <v>2525</v>
      </c>
      <c r="L701" s="279" t="s">
        <v>3043</v>
      </c>
      <c r="M701" s="279" t="s">
        <v>3043</v>
      </c>
      <c r="N701" s="279" t="s">
        <v>3530</v>
      </c>
    </row>
    <row r="702" spans="3:14" ht="28.5" x14ac:dyDescent="0.25">
      <c r="C702" s="279" t="s">
        <v>3139</v>
      </c>
      <c r="D702" s="279" t="s">
        <v>2624</v>
      </c>
      <c r="E702" s="279" t="s">
        <v>2625</v>
      </c>
      <c r="F702" s="279" t="s">
        <v>2525</v>
      </c>
      <c r="G702" s="279" t="s">
        <v>2525</v>
      </c>
      <c r="H702" s="285" t="s">
        <v>3565</v>
      </c>
      <c r="I702" s="279" t="s">
        <v>1464</v>
      </c>
      <c r="J702" s="312">
        <v>647943</v>
      </c>
      <c r="K702" s="279" t="s">
        <v>2525</v>
      </c>
      <c r="L702" s="279" t="s">
        <v>3043</v>
      </c>
      <c r="M702" s="279" t="s">
        <v>3043</v>
      </c>
      <c r="N702" s="279" t="s">
        <v>3530</v>
      </c>
    </row>
    <row r="703" spans="3:14" ht="42.75" x14ac:dyDescent="0.25">
      <c r="C703" s="279" t="s">
        <v>3126</v>
      </c>
      <c r="D703" s="279" t="s">
        <v>2566</v>
      </c>
      <c r="E703" s="279" t="s">
        <v>3511</v>
      </c>
      <c r="F703" s="279" t="s">
        <v>2525</v>
      </c>
      <c r="G703" s="279" t="s">
        <v>2525</v>
      </c>
      <c r="H703" s="285" t="s">
        <v>3557</v>
      </c>
      <c r="I703" s="279" t="s">
        <v>1464</v>
      </c>
      <c r="J703" s="312">
        <v>647432</v>
      </c>
      <c r="K703" s="279" t="s">
        <v>2525</v>
      </c>
      <c r="L703" s="279" t="s">
        <v>3043</v>
      </c>
      <c r="M703" s="279" t="s">
        <v>3043</v>
      </c>
      <c r="N703" s="279" t="s">
        <v>3530</v>
      </c>
    </row>
    <row r="704" spans="3:14" x14ac:dyDescent="0.25">
      <c r="C704" s="279" t="s">
        <v>3128</v>
      </c>
      <c r="D704" s="279" t="s">
        <v>2639</v>
      </c>
      <c r="E704" s="279" t="s">
        <v>2567</v>
      </c>
      <c r="F704" s="279" t="s">
        <v>2525</v>
      </c>
      <c r="G704" s="279" t="s">
        <v>2525</v>
      </c>
      <c r="H704" s="285" t="s">
        <v>3043</v>
      </c>
      <c r="I704" s="279" t="s">
        <v>1464</v>
      </c>
      <c r="J704" s="312">
        <v>645672</v>
      </c>
      <c r="K704" s="279" t="s">
        <v>2525</v>
      </c>
      <c r="L704" s="279" t="s">
        <v>3043</v>
      </c>
      <c r="M704" s="279" t="s">
        <v>3043</v>
      </c>
      <c r="N704" s="279" t="s">
        <v>3530</v>
      </c>
    </row>
    <row r="705" spans="3:14" x14ac:dyDescent="0.25">
      <c r="C705" s="279" t="s">
        <v>2693</v>
      </c>
      <c r="D705" s="279" t="s">
        <v>2556</v>
      </c>
      <c r="E705" s="279" t="s">
        <v>2590</v>
      </c>
      <c r="F705" s="279" t="s">
        <v>2525</v>
      </c>
      <c r="G705" s="279" t="s">
        <v>2525</v>
      </c>
      <c r="H705" s="285" t="s">
        <v>3575</v>
      </c>
      <c r="I705" s="279" t="s">
        <v>1464</v>
      </c>
      <c r="J705" s="312">
        <v>644178</v>
      </c>
      <c r="K705" s="279" t="s">
        <v>2525</v>
      </c>
      <c r="L705" s="279" t="s">
        <v>3043</v>
      </c>
      <c r="M705" s="279" t="s">
        <v>3043</v>
      </c>
      <c r="N705" s="279" t="s">
        <v>3530</v>
      </c>
    </row>
    <row r="706" spans="3:14" x14ac:dyDescent="0.25">
      <c r="C706" s="279" t="s">
        <v>2715</v>
      </c>
      <c r="D706" s="279" t="s">
        <v>2556</v>
      </c>
      <c r="E706" s="279" t="s">
        <v>2587</v>
      </c>
      <c r="F706" s="279" t="s">
        <v>2525</v>
      </c>
      <c r="G706" s="279" t="s">
        <v>2525</v>
      </c>
      <c r="H706" s="285" t="s">
        <v>3043</v>
      </c>
      <c r="I706" s="279" t="s">
        <v>1464</v>
      </c>
      <c r="J706" s="312">
        <v>643236</v>
      </c>
      <c r="K706" s="279" t="s">
        <v>2525</v>
      </c>
      <c r="L706" s="279" t="s">
        <v>3043</v>
      </c>
      <c r="M706" s="279" t="s">
        <v>3043</v>
      </c>
      <c r="N706" s="279" t="s">
        <v>3530</v>
      </c>
    </row>
    <row r="707" spans="3:14" x14ac:dyDescent="0.25">
      <c r="C707" s="279" t="s">
        <v>2715</v>
      </c>
      <c r="D707" s="279" t="s">
        <v>2617</v>
      </c>
      <c r="E707" s="279" t="s">
        <v>2620</v>
      </c>
      <c r="F707" s="279" t="s">
        <v>2525</v>
      </c>
      <c r="G707" s="279" t="s">
        <v>2525</v>
      </c>
      <c r="H707" s="285" t="s">
        <v>3043</v>
      </c>
      <c r="I707" s="279" t="s">
        <v>1464</v>
      </c>
      <c r="J707" s="312">
        <v>640000</v>
      </c>
      <c r="K707" s="279" t="s">
        <v>2525</v>
      </c>
      <c r="L707" s="279" t="s">
        <v>3043</v>
      </c>
      <c r="M707" s="279" t="s">
        <v>3043</v>
      </c>
      <c r="N707" s="279" t="s">
        <v>3530</v>
      </c>
    </row>
    <row r="708" spans="3:14" x14ac:dyDescent="0.25">
      <c r="C708" s="279" t="s">
        <v>3156</v>
      </c>
      <c r="D708" s="279" t="s">
        <v>2583</v>
      </c>
      <c r="E708" s="279" t="s">
        <v>2584</v>
      </c>
      <c r="F708" s="279" t="s">
        <v>2525</v>
      </c>
      <c r="G708" s="279" t="s">
        <v>2525</v>
      </c>
      <c r="H708" s="285" t="s">
        <v>3043</v>
      </c>
      <c r="I708" s="279" t="s">
        <v>1464</v>
      </c>
      <c r="J708" s="312">
        <v>628667</v>
      </c>
      <c r="K708" s="279" t="s">
        <v>2525</v>
      </c>
      <c r="L708" s="279" t="s">
        <v>3043</v>
      </c>
      <c r="M708" s="279" t="s">
        <v>3043</v>
      </c>
      <c r="N708" s="279" t="s">
        <v>3530</v>
      </c>
    </row>
    <row r="709" spans="3:14" x14ac:dyDescent="0.25">
      <c r="C709" s="279" t="s">
        <v>3148</v>
      </c>
      <c r="D709" s="279" t="s">
        <v>2617</v>
      </c>
      <c r="E709" s="279" t="s">
        <v>2612</v>
      </c>
      <c r="F709" s="279" t="s">
        <v>2525</v>
      </c>
      <c r="G709" s="279" t="s">
        <v>2525</v>
      </c>
      <c r="H709" s="285" t="s">
        <v>3043</v>
      </c>
      <c r="I709" s="279" t="s">
        <v>1464</v>
      </c>
      <c r="J709" s="312">
        <v>628269</v>
      </c>
      <c r="K709" s="279" t="s">
        <v>2525</v>
      </c>
      <c r="L709" s="279" t="s">
        <v>3043</v>
      </c>
      <c r="M709" s="279" t="s">
        <v>3043</v>
      </c>
      <c r="N709" s="279" t="s">
        <v>3530</v>
      </c>
    </row>
    <row r="710" spans="3:14" ht="28.5" x14ac:dyDescent="0.25">
      <c r="C710" s="279" t="s">
        <v>3132</v>
      </c>
      <c r="D710" s="279" t="s">
        <v>2583</v>
      </c>
      <c r="E710" s="279" t="s">
        <v>2585</v>
      </c>
      <c r="F710" s="279" t="s">
        <v>2525</v>
      </c>
      <c r="G710" s="279" t="s">
        <v>2525</v>
      </c>
      <c r="H710" s="285" t="s">
        <v>3559</v>
      </c>
      <c r="I710" s="279" t="s">
        <v>1464</v>
      </c>
      <c r="J710" s="312">
        <v>618329</v>
      </c>
      <c r="K710" s="279" t="s">
        <v>2525</v>
      </c>
      <c r="L710" s="279" t="s">
        <v>3043</v>
      </c>
      <c r="M710" s="279" t="s">
        <v>3043</v>
      </c>
      <c r="N710" s="279" t="s">
        <v>3530</v>
      </c>
    </row>
    <row r="711" spans="3:14" ht="28.5" x14ac:dyDescent="0.25">
      <c r="C711" s="279" t="s">
        <v>2699</v>
      </c>
      <c r="D711" s="279" t="s">
        <v>2556</v>
      </c>
      <c r="E711" s="279" t="s">
        <v>2590</v>
      </c>
      <c r="F711" s="279" t="s">
        <v>2525</v>
      </c>
      <c r="G711" s="279" t="s">
        <v>2525</v>
      </c>
      <c r="H711" s="285" t="s">
        <v>3563</v>
      </c>
      <c r="I711" s="279" t="s">
        <v>1464</v>
      </c>
      <c r="J711" s="312">
        <v>617637</v>
      </c>
      <c r="K711" s="279" t="s">
        <v>2525</v>
      </c>
      <c r="L711" s="279" t="s">
        <v>3043</v>
      </c>
      <c r="M711" s="279" t="s">
        <v>3043</v>
      </c>
      <c r="N711" s="279" t="s">
        <v>3530</v>
      </c>
    </row>
    <row r="712" spans="3:14" ht="28.5" x14ac:dyDescent="0.25">
      <c r="C712" s="279" t="s">
        <v>3125</v>
      </c>
      <c r="D712" s="279" t="s">
        <v>2566</v>
      </c>
      <c r="E712" s="279" t="s">
        <v>3511</v>
      </c>
      <c r="F712" s="279" t="s">
        <v>2525</v>
      </c>
      <c r="G712" s="279" t="s">
        <v>2525</v>
      </c>
      <c r="H712" s="285" t="s">
        <v>3555</v>
      </c>
      <c r="I712" s="279" t="s">
        <v>1464</v>
      </c>
      <c r="J712" s="312">
        <v>616762</v>
      </c>
      <c r="K712" s="279" t="s">
        <v>2525</v>
      </c>
      <c r="L712" s="279" t="s">
        <v>3043</v>
      </c>
      <c r="M712" s="279" t="s">
        <v>3043</v>
      </c>
      <c r="N712" s="279" t="s">
        <v>3530</v>
      </c>
    </row>
    <row r="713" spans="3:14" x14ac:dyDescent="0.25">
      <c r="C713" s="279" t="s">
        <v>3148</v>
      </c>
      <c r="D713" s="279" t="s">
        <v>2583</v>
      </c>
      <c r="E713" s="279" t="s">
        <v>2584</v>
      </c>
      <c r="F713" s="279" t="s">
        <v>2525</v>
      </c>
      <c r="G713" s="279" t="s">
        <v>2525</v>
      </c>
      <c r="H713" s="285" t="s">
        <v>3043</v>
      </c>
      <c r="I713" s="279" t="s">
        <v>1464</v>
      </c>
      <c r="J713" s="312">
        <v>616640</v>
      </c>
      <c r="K713" s="279" t="s">
        <v>2525</v>
      </c>
      <c r="L713" s="279" t="s">
        <v>3043</v>
      </c>
      <c r="M713" s="279" t="s">
        <v>3043</v>
      </c>
      <c r="N713" s="279" t="s">
        <v>3530</v>
      </c>
    </row>
    <row r="714" spans="3:14" x14ac:dyDescent="0.25">
      <c r="C714" s="279" t="s">
        <v>2825</v>
      </c>
      <c r="D714" s="279" t="s">
        <v>2556</v>
      </c>
      <c r="E714" s="279" t="s">
        <v>2587</v>
      </c>
      <c r="F714" s="279" t="s">
        <v>2525</v>
      </c>
      <c r="G714" s="279" t="s">
        <v>2525</v>
      </c>
      <c r="H714" s="285" t="s">
        <v>3578</v>
      </c>
      <c r="I714" s="279" t="s">
        <v>1464</v>
      </c>
      <c r="J714" s="312">
        <v>616044</v>
      </c>
      <c r="K714" s="279" t="s">
        <v>2525</v>
      </c>
      <c r="L714" s="279" t="s">
        <v>3043</v>
      </c>
      <c r="M714" s="279" t="s">
        <v>3043</v>
      </c>
      <c r="N714" s="279" t="s">
        <v>3530</v>
      </c>
    </row>
    <row r="715" spans="3:14" x14ac:dyDescent="0.25">
      <c r="C715" s="279" t="s">
        <v>2743</v>
      </c>
      <c r="D715" s="279" t="s">
        <v>2617</v>
      </c>
      <c r="E715" s="279" t="s">
        <v>2621</v>
      </c>
      <c r="F715" s="279" t="s">
        <v>2525</v>
      </c>
      <c r="G715" s="279" t="s">
        <v>2525</v>
      </c>
      <c r="H715" s="285" t="s">
        <v>3043</v>
      </c>
      <c r="I715" s="279" t="s">
        <v>1464</v>
      </c>
      <c r="J715" s="312">
        <v>614126</v>
      </c>
      <c r="K715" s="279" t="s">
        <v>2525</v>
      </c>
      <c r="L715" s="279" t="s">
        <v>3043</v>
      </c>
      <c r="M715" s="279" t="s">
        <v>3043</v>
      </c>
      <c r="N715" s="279" t="s">
        <v>3530</v>
      </c>
    </row>
    <row r="716" spans="3:14" x14ac:dyDescent="0.25">
      <c r="C716" s="279" t="s">
        <v>3151</v>
      </c>
      <c r="D716" s="279" t="s">
        <v>2580</v>
      </c>
      <c r="E716" s="279" t="s">
        <v>2567</v>
      </c>
      <c r="F716" s="279" t="s">
        <v>2525</v>
      </c>
      <c r="G716" s="279" t="s">
        <v>2525</v>
      </c>
      <c r="H716" s="285" t="s">
        <v>3043</v>
      </c>
      <c r="I716" s="279" t="s">
        <v>1464</v>
      </c>
      <c r="J716" s="312">
        <v>611546</v>
      </c>
      <c r="K716" s="279" t="s">
        <v>2525</v>
      </c>
      <c r="L716" s="279" t="s">
        <v>3043</v>
      </c>
      <c r="M716" s="279" t="s">
        <v>3043</v>
      </c>
      <c r="N716" s="279" t="s">
        <v>3530</v>
      </c>
    </row>
    <row r="717" spans="3:14" x14ac:dyDescent="0.25">
      <c r="C717" s="279" t="s">
        <v>3155</v>
      </c>
      <c r="D717" s="279" t="s">
        <v>2582</v>
      </c>
      <c r="E717" s="279" t="s">
        <v>2567</v>
      </c>
      <c r="F717" s="279" t="s">
        <v>2525</v>
      </c>
      <c r="G717" s="279" t="s">
        <v>2525</v>
      </c>
      <c r="H717" s="285" t="s">
        <v>3043</v>
      </c>
      <c r="I717" s="279" t="s">
        <v>1464</v>
      </c>
      <c r="J717" s="312">
        <v>606129</v>
      </c>
      <c r="K717" s="279" t="s">
        <v>2525</v>
      </c>
      <c r="L717" s="279" t="s">
        <v>3043</v>
      </c>
      <c r="M717" s="279" t="s">
        <v>3043</v>
      </c>
      <c r="N717" s="279" t="s">
        <v>3530</v>
      </c>
    </row>
    <row r="718" spans="3:14" x14ac:dyDescent="0.25">
      <c r="C718" s="279" t="s">
        <v>3142</v>
      </c>
      <c r="D718" s="279" t="s">
        <v>3077</v>
      </c>
      <c r="E718" s="279" t="s">
        <v>3517</v>
      </c>
      <c r="F718" s="279" t="s">
        <v>2525</v>
      </c>
      <c r="G718" s="279" t="s">
        <v>2525</v>
      </c>
      <c r="H718" s="285" t="s">
        <v>3577</v>
      </c>
      <c r="I718" s="279" t="s">
        <v>1464</v>
      </c>
      <c r="J718" s="312">
        <v>605524</v>
      </c>
      <c r="K718" s="279" t="s">
        <v>2525</v>
      </c>
      <c r="L718" s="279" t="s">
        <v>3043</v>
      </c>
      <c r="M718" s="279" t="s">
        <v>3043</v>
      </c>
      <c r="N718" s="279" t="s">
        <v>3530</v>
      </c>
    </row>
    <row r="719" spans="3:14" ht="28.5" x14ac:dyDescent="0.25">
      <c r="C719" s="279" t="s">
        <v>2707</v>
      </c>
      <c r="D719" s="279" t="s">
        <v>2556</v>
      </c>
      <c r="E719" s="279" t="s">
        <v>2587</v>
      </c>
      <c r="F719" s="279" t="s">
        <v>2525</v>
      </c>
      <c r="G719" s="279" t="s">
        <v>2525</v>
      </c>
      <c r="H719" s="285" t="s">
        <v>3561</v>
      </c>
      <c r="I719" s="279" t="s">
        <v>1464</v>
      </c>
      <c r="J719" s="312">
        <v>605483</v>
      </c>
      <c r="K719" s="279" t="s">
        <v>2525</v>
      </c>
      <c r="L719" s="279" t="s">
        <v>3043</v>
      </c>
      <c r="M719" s="279" t="s">
        <v>3043</v>
      </c>
      <c r="N719" s="279" t="s">
        <v>3530</v>
      </c>
    </row>
    <row r="720" spans="3:14" x14ac:dyDescent="0.25">
      <c r="C720" s="279" t="s">
        <v>2990</v>
      </c>
      <c r="D720" s="279" t="s">
        <v>2593</v>
      </c>
      <c r="E720" s="279" t="s">
        <v>2604</v>
      </c>
      <c r="F720" s="279" t="s">
        <v>2525</v>
      </c>
      <c r="G720" s="279" t="s">
        <v>2525</v>
      </c>
      <c r="H720" s="285" t="s">
        <v>3043</v>
      </c>
      <c r="I720" s="279" t="s">
        <v>1464</v>
      </c>
      <c r="J720" s="312">
        <v>604876</v>
      </c>
      <c r="K720" s="279" t="s">
        <v>2525</v>
      </c>
      <c r="L720" s="279" t="s">
        <v>3043</v>
      </c>
      <c r="M720" s="279" t="s">
        <v>3043</v>
      </c>
      <c r="N720" s="279" t="s">
        <v>3530</v>
      </c>
    </row>
    <row r="721" spans="3:14" x14ac:dyDescent="0.25">
      <c r="C721" s="279" t="s">
        <v>2844</v>
      </c>
      <c r="D721" s="279" t="s">
        <v>3073</v>
      </c>
      <c r="E721" s="279" t="s">
        <v>2567</v>
      </c>
      <c r="F721" s="279" t="s">
        <v>2525</v>
      </c>
      <c r="G721" s="279" t="s">
        <v>2525</v>
      </c>
      <c r="H721" s="285" t="s">
        <v>3584</v>
      </c>
      <c r="I721" s="279" t="s">
        <v>1464</v>
      </c>
      <c r="J721" s="312">
        <v>600237</v>
      </c>
      <c r="K721" s="279" t="s">
        <v>2525</v>
      </c>
      <c r="L721" s="279" t="s">
        <v>3043</v>
      </c>
      <c r="M721" s="279" t="s">
        <v>3043</v>
      </c>
      <c r="N721" s="279" t="s">
        <v>3530</v>
      </c>
    </row>
    <row r="722" spans="3:14" ht="28.5" x14ac:dyDescent="0.25">
      <c r="C722" s="279" t="s">
        <v>2707</v>
      </c>
      <c r="D722" s="279" t="s">
        <v>3101</v>
      </c>
      <c r="E722" s="279" t="s">
        <v>2614</v>
      </c>
      <c r="F722" s="279" t="s">
        <v>2525</v>
      </c>
      <c r="G722" s="279" t="s">
        <v>2525</v>
      </c>
      <c r="H722" s="285" t="s">
        <v>3561</v>
      </c>
      <c r="I722" s="279" t="s">
        <v>1464</v>
      </c>
      <c r="J722" s="312">
        <v>600000</v>
      </c>
      <c r="K722" s="279" t="s">
        <v>2525</v>
      </c>
      <c r="L722" s="279" t="s">
        <v>3043</v>
      </c>
      <c r="M722" s="279" t="s">
        <v>3043</v>
      </c>
      <c r="N722" s="279" t="s">
        <v>3530</v>
      </c>
    </row>
    <row r="723" spans="3:14" x14ac:dyDescent="0.25">
      <c r="C723" s="279" t="s">
        <v>2773</v>
      </c>
      <c r="D723" s="279" t="s">
        <v>3100</v>
      </c>
      <c r="E723" s="279" t="s">
        <v>2614</v>
      </c>
      <c r="F723" s="279" t="s">
        <v>2525</v>
      </c>
      <c r="G723" s="279" t="s">
        <v>2525</v>
      </c>
      <c r="H723" s="285" t="s">
        <v>3586</v>
      </c>
      <c r="I723" s="279" t="s">
        <v>1464</v>
      </c>
      <c r="J723" s="312">
        <v>600000</v>
      </c>
      <c r="K723" s="279" t="s">
        <v>2525</v>
      </c>
      <c r="L723" s="279" t="s">
        <v>3043</v>
      </c>
      <c r="M723" s="279" t="s">
        <v>3043</v>
      </c>
      <c r="N723" s="279" t="s">
        <v>3530</v>
      </c>
    </row>
    <row r="724" spans="3:14" x14ac:dyDescent="0.25">
      <c r="C724" s="279" t="s">
        <v>2773</v>
      </c>
      <c r="D724" s="279" t="s">
        <v>2617</v>
      </c>
      <c r="E724" s="279" t="s">
        <v>2621</v>
      </c>
      <c r="F724" s="279" t="s">
        <v>2525</v>
      </c>
      <c r="G724" s="279" t="s">
        <v>2525</v>
      </c>
      <c r="H724" s="285" t="s">
        <v>3586</v>
      </c>
      <c r="I724" s="279" t="s">
        <v>1464</v>
      </c>
      <c r="J724" s="312">
        <v>593954</v>
      </c>
      <c r="K724" s="279" t="s">
        <v>2525</v>
      </c>
      <c r="L724" s="279" t="s">
        <v>3043</v>
      </c>
      <c r="M724" s="279" t="s">
        <v>3043</v>
      </c>
      <c r="N724" s="279" t="s">
        <v>3530</v>
      </c>
    </row>
    <row r="725" spans="3:14" ht="28.5" x14ac:dyDescent="0.25">
      <c r="C725" s="279" t="s">
        <v>3130</v>
      </c>
      <c r="D725" s="279" t="s">
        <v>2593</v>
      </c>
      <c r="E725" s="279" t="s">
        <v>2607</v>
      </c>
      <c r="F725" s="279" t="s">
        <v>2525</v>
      </c>
      <c r="G725" s="279" t="s">
        <v>2525</v>
      </c>
      <c r="H725" s="285" t="s">
        <v>3568</v>
      </c>
      <c r="I725" s="279" t="s">
        <v>1464</v>
      </c>
      <c r="J725" s="312">
        <v>593028</v>
      </c>
      <c r="K725" s="279" t="s">
        <v>2525</v>
      </c>
      <c r="L725" s="279" t="s">
        <v>3043</v>
      </c>
      <c r="M725" s="279" t="s">
        <v>3043</v>
      </c>
      <c r="N725" s="279" t="s">
        <v>3530</v>
      </c>
    </row>
    <row r="726" spans="3:14" x14ac:dyDescent="0.25">
      <c r="C726" s="279" t="s">
        <v>3005</v>
      </c>
      <c r="D726" s="279" t="s">
        <v>2617</v>
      </c>
      <c r="E726" s="279" t="s">
        <v>2621</v>
      </c>
      <c r="F726" s="279" t="s">
        <v>2525</v>
      </c>
      <c r="G726" s="279" t="s">
        <v>2525</v>
      </c>
      <c r="H726" s="285" t="s">
        <v>3572</v>
      </c>
      <c r="I726" s="279" t="s">
        <v>1464</v>
      </c>
      <c r="J726" s="312">
        <v>592177</v>
      </c>
      <c r="K726" s="279" t="s">
        <v>2525</v>
      </c>
      <c r="L726" s="279" t="s">
        <v>3043</v>
      </c>
      <c r="M726" s="279" t="s">
        <v>3043</v>
      </c>
      <c r="N726" s="279" t="s">
        <v>3530</v>
      </c>
    </row>
    <row r="727" spans="3:14" x14ac:dyDescent="0.25">
      <c r="C727" s="279" t="s">
        <v>2773</v>
      </c>
      <c r="D727" s="279" t="s">
        <v>2623</v>
      </c>
      <c r="E727" s="279" t="s">
        <v>2620</v>
      </c>
      <c r="F727" s="279" t="s">
        <v>2525</v>
      </c>
      <c r="G727" s="279" t="s">
        <v>2525</v>
      </c>
      <c r="H727" s="285" t="s">
        <v>3586</v>
      </c>
      <c r="I727" s="279" t="s">
        <v>1464</v>
      </c>
      <c r="J727" s="312">
        <v>590750</v>
      </c>
      <c r="K727" s="279" t="s">
        <v>2525</v>
      </c>
      <c r="L727" s="279" t="s">
        <v>3043</v>
      </c>
      <c r="M727" s="279" t="s">
        <v>3043</v>
      </c>
      <c r="N727" s="279" t="s">
        <v>3530</v>
      </c>
    </row>
    <row r="728" spans="3:14" x14ac:dyDescent="0.25">
      <c r="C728" s="279" t="s">
        <v>2779</v>
      </c>
      <c r="D728" s="279" t="s">
        <v>2624</v>
      </c>
      <c r="E728" s="279" t="s">
        <v>2625</v>
      </c>
      <c r="F728" s="279" t="s">
        <v>2525</v>
      </c>
      <c r="G728" s="279" t="s">
        <v>2525</v>
      </c>
      <c r="H728" s="285" t="s">
        <v>3573</v>
      </c>
      <c r="I728" s="279" t="s">
        <v>1464</v>
      </c>
      <c r="J728" s="312">
        <v>584781</v>
      </c>
      <c r="K728" s="279" t="s">
        <v>2525</v>
      </c>
      <c r="L728" s="279" t="s">
        <v>3043</v>
      </c>
      <c r="M728" s="279" t="s">
        <v>3043</v>
      </c>
      <c r="N728" s="279" t="s">
        <v>3530</v>
      </c>
    </row>
    <row r="729" spans="3:14" ht="28.5" x14ac:dyDescent="0.25">
      <c r="C729" s="279" t="s">
        <v>2886</v>
      </c>
      <c r="D729" s="279" t="s">
        <v>2561</v>
      </c>
      <c r="E729" s="279" t="s">
        <v>2562</v>
      </c>
      <c r="F729" s="279" t="s">
        <v>2525</v>
      </c>
      <c r="G729" s="279" t="s">
        <v>2525</v>
      </c>
      <c r="H729" s="285" t="s">
        <v>3560</v>
      </c>
      <c r="I729" s="279" t="s">
        <v>1464</v>
      </c>
      <c r="J729" s="312">
        <v>581446</v>
      </c>
      <c r="K729" s="279" t="s">
        <v>2525</v>
      </c>
      <c r="L729" s="279" t="s">
        <v>3043</v>
      </c>
      <c r="M729" s="279" t="s">
        <v>3043</v>
      </c>
      <c r="N729" s="279" t="s">
        <v>3530</v>
      </c>
    </row>
    <row r="730" spans="3:14" x14ac:dyDescent="0.25">
      <c r="C730" s="279" t="s">
        <v>3178</v>
      </c>
      <c r="D730" s="279" t="s">
        <v>2583</v>
      </c>
      <c r="E730" s="279" t="s">
        <v>2585</v>
      </c>
      <c r="F730" s="279" t="s">
        <v>2525</v>
      </c>
      <c r="G730" s="279" t="s">
        <v>2525</v>
      </c>
      <c r="H730" s="285" t="s">
        <v>3043</v>
      </c>
      <c r="I730" s="279" t="s">
        <v>1464</v>
      </c>
      <c r="J730" s="312">
        <v>579423</v>
      </c>
      <c r="K730" s="279" t="s">
        <v>2525</v>
      </c>
      <c r="L730" s="279" t="s">
        <v>3043</v>
      </c>
      <c r="M730" s="279" t="s">
        <v>3043</v>
      </c>
    </row>
    <row r="731" spans="3:14" x14ac:dyDescent="0.25">
      <c r="C731" s="279" t="s">
        <v>3140</v>
      </c>
      <c r="D731" s="279" t="s">
        <v>2556</v>
      </c>
      <c r="E731" s="279" t="s">
        <v>2590</v>
      </c>
      <c r="F731" s="279" t="s">
        <v>2525</v>
      </c>
      <c r="G731" s="279" t="s">
        <v>2525</v>
      </c>
      <c r="H731" s="285" t="s">
        <v>3580</v>
      </c>
      <c r="I731" s="279" t="s">
        <v>1464</v>
      </c>
      <c r="J731" s="312">
        <v>578238</v>
      </c>
      <c r="K731" s="279" t="s">
        <v>2525</v>
      </c>
      <c r="L731" s="279" t="s">
        <v>3043</v>
      </c>
      <c r="M731" s="279" t="s">
        <v>3043</v>
      </c>
      <c r="N731" s="279" t="s">
        <v>3530</v>
      </c>
    </row>
    <row r="732" spans="3:14" x14ac:dyDescent="0.25">
      <c r="C732" s="279" t="s">
        <v>3153</v>
      </c>
      <c r="D732" s="279" t="s">
        <v>2583</v>
      </c>
      <c r="E732" s="279" t="s">
        <v>2585</v>
      </c>
      <c r="F732" s="279" t="s">
        <v>2525</v>
      </c>
      <c r="G732" s="279" t="s">
        <v>2525</v>
      </c>
      <c r="H732" s="285" t="s">
        <v>3043</v>
      </c>
      <c r="I732" s="279" t="s">
        <v>1464</v>
      </c>
      <c r="J732" s="312">
        <v>568064</v>
      </c>
      <c r="K732" s="279" t="s">
        <v>2525</v>
      </c>
      <c r="L732" s="279" t="s">
        <v>3043</v>
      </c>
      <c r="M732" s="279" t="s">
        <v>3043</v>
      </c>
      <c r="N732" s="279" t="s">
        <v>3530</v>
      </c>
    </row>
    <row r="733" spans="3:14" x14ac:dyDescent="0.25">
      <c r="C733" s="279" t="s">
        <v>2968</v>
      </c>
      <c r="D733" s="279" t="s">
        <v>2624</v>
      </c>
      <c r="E733" s="279" t="s">
        <v>2625</v>
      </c>
      <c r="F733" s="279" t="s">
        <v>2525</v>
      </c>
      <c r="G733" s="279" t="s">
        <v>2525</v>
      </c>
      <c r="H733" s="285" t="s">
        <v>3043</v>
      </c>
      <c r="I733" s="279" t="s">
        <v>1464</v>
      </c>
      <c r="J733" s="312">
        <v>566319</v>
      </c>
      <c r="K733" s="279" t="s">
        <v>2525</v>
      </c>
      <c r="L733" s="279" t="s">
        <v>3043</v>
      </c>
      <c r="M733" s="279" t="s">
        <v>3043</v>
      </c>
      <c r="N733" s="279" t="s">
        <v>3530</v>
      </c>
    </row>
    <row r="734" spans="3:14" x14ac:dyDescent="0.25">
      <c r="C734" s="279" t="s">
        <v>3131</v>
      </c>
      <c r="D734" s="279" t="s">
        <v>2563</v>
      </c>
      <c r="E734" s="279" t="s">
        <v>2565</v>
      </c>
      <c r="F734" s="279" t="s">
        <v>2525</v>
      </c>
      <c r="G734" s="279" t="s">
        <v>2525</v>
      </c>
      <c r="H734" s="285" t="s">
        <v>3569</v>
      </c>
      <c r="I734" s="279" t="s">
        <v>1464</v>
      </c>
      <c r="J734" s="312">
        <v>563700</v>
      </c>
      <c r="K734" s="279" t="s">
        <v>2525</v>
      </c>
      <c r="L734" s="279" t="s">
        <v>3043</v>
      </c>
      <c r="M734" s="279" t="s">
        <v>3043</v>
      </c>
      <c r="N734" s="279" t="s">
        <v>3530</v>
      </c>
    </row>
    <row r="735" spans="3:14" x14ac:dyDescent="0.25">
      <c r="C735" s="279" t="s">
        <v>3148</v>
      </c>
      <c r="D735" s="279" t="s">
        <v>2617</v>
      </c>
      <c r="E735" s="279" t="s">
        <v>2610</v>
      </c>
      <c r="F735" s="279" t="s">
        <v>2525</v>
      </c>
      <c r="G735" s="279" t="s">
        <v>2525</v>
      </c>
      <c r="H735" s="285" t="s">
        <v>3043</v>
      </c>
      <c r="I735" s="279" t="s">
        <v>1464</v>
      </c>
      <c r="J735" s="312">
        <v>563611</v>
      </c>
      <c r="K735" s="279" t="s">
        <v>2525</v>
      </c>
      <c r="L735" s="279" t="s">
        <v>3043</v>
      </c>
      <c r="M735" s="279" t="s">
        <v>3043</v>
      </c>
      <c r="N735" s="279" t="s">
        <v>3530</v>
      </c>
    </row>
    <row r="736" spans="3:14" x14ac:dyDescent="0.25">
      <c r="C736" s="279" t="s">
        <v>2844</v>
      </c>
      <c r="D736" s="279" t="s">
        <v>2623</v>
      </c>
      <c r="E736" s="279" t="s">
        <v>2612</v>
      </c>
      <c r="F736" s="279" t="s">
        <v>2525</v>
      </c>
      <c r="G736" s="279" t="s">
        <v>2525</v>
      </c>
      <c r="H736" s="285" t="s">
        <v>3584</v>
      </c>
      <c r="I736" s="279" t="s">
        <v>1464</v>
      </c>
      <c r="J736" s="312">
        <v>563016</v>
      </c>
      <c r="K736" s="279" t="s">
        <v>2525</v>
      </c>
      <c r="L736" s="279" t="s">
        <v>3043</v>
      </c>
      <c r="M736" s="279" t="s">
        <v>3043</v>
      </c>
      <c r="N736" s="279" t="s">
        <v>3530</v>
      </c>
    </row>
    <row r="737" spans="3:14" x14ac:dyDescent="0.25">
      <c r="C737" s="279" t="s">
        <v>3153</v>
      </c>
      <c r="D737" s="279" t="s">
        <v>2593</v>
      </c>
      <c r="E737" s="279" t="s">
        <v>3515</v>
      </c>
      <c r="F737" s="279" t="s">
        <v>2525</v>
      </c>
      <c r="G737" s="279" t="s">
        <v>2525</v>
      </c>
      <c r="H737" s="285" t="s">
        <v>3043</v>
      </c>
      <c r="I737" s="279" t="s">
        <v>1464</v>
      </c>
      <c r="J737" s="312">
        <v>559542</v>
      </c>
      <c r="K737" s="279" t="s">
        <v>2525</v>
      </c>
      <c r="L737" s="279" t="s">
        <v>3043</v>
      </c>
      <c r="M737" s="279" t="s">
        <v>3043</v>
      </c>
      <c r="N737" s="279" t="s">
        <v>3530</v>
      </c>
    </row>
    <row r="738" spans="3:14" x14ac:dyDescent="0.25">
      <c r="C738" s="279" t="s">
        <v>3158</v>
      </c>
      <c r="D738" s="279" t="s">
        <v>3073</v>
      </c>
      <c r="E738" s="279" t="s">
        <v>2567</v>
      </c>
      <c r="F738" s="279" t="s">
        <v>2525</v>
      </c>
      <c r="G738" s="279" t="s">
        <v>2525</v>
      </c>
      <c r="H738" s="285" t="s">
        <v>3043</v>
      </c>
      <c r="I738" s="279" t="s">
        <v>1464</v>
      </c>
      <c r="J738" s="312">
        <v>550497</v>
      </c>
      <c r="K738" s="279" t="s">
        <v>2525</v>
      </c>
      <c r="L738" s="279" t="s">
        <v>3043</v>
      </c>
      <c r="M738" s="279" t="s">
        <v>3043</v>
      </c>
      <c r="N738" s="279" t="s">
        <v>3530</v>
      </c>
    </row>
    <row r="739" spans="3:14" x14ac:dyDescent="0.25">
      <c r="C739" s="279" t="s">
        <v>2715</v>
      </c>
      <c r="D739" s="279" t="s">
        <v>2633</v>
      </c>
      <c r="E739" s="279" t="s">
        <v>2567</v>
      </c>
      <c r="F739" s="279" t="s">
        <v>2525</v>
      </c>
      <c r="G739" s="279" t="s">
        <v>2525</v>
      </c>
      <c r="H739" s="285" t="s">
        <v>3043</v>
      </c>
      <c r="I739" s="279" t="s">
        <v>1464</v>
      </c>
      <c r="J739" s="312">
        <v>544345</v>
      </c>
      <c r="K739" s="279" t="s">
        <v>2525</v>
      </c>
      <c r="L739" s="279" t="s">
        <v>3043</v>
      </c>
      <c r="M739" s="279" t="s">
        <v>3043</v>
      </c>
      <c r="N739" s="279" t="s">
        <v>3530</v>
      </c>
    </row>
    <row r="740" spans="3:14" x14ac:dyDescent="0.25">
      <c r="C740" s="279" t="s">
        <v>3128</v>
      </c>
      <c r="D740" s="279" t="s">
        <v>2566</v>
      </c>
      <c r="E740" s="279" t="s">
        <v>3511</v>
      </c>
      <c r="F740" s="279" t="s">
        <v>2525</v>
      </c>
      <c r="G740" s="279" t="s">
        <v>2525</v>
      </c>
      <c r="H740" s="285" t="s">
        <v>3043</v>
      </c>
      <c r="I740" s="279" t="s">
        <v>1464</v>
      </c>
      <c r="J740" s="312">
        <v>544250</v>
      </c>
      <c r="K740" s="279" t="s">
        <v>2525</v>
      </c>
      <c r="L740" s="279" t="s">
        <v>3043</v>
      </c>
      <c r="M740" s="279" t="s">
        <v>3043</v>
      </c>
      <c r="N740" s="279" t="s">
        <v>3530</v>
      </c>
    </row>
    <row r="741" spans="3:14" x14ac:dyDescent="0.25">
      <c r="C741" s="279" t="s">
        <v>3141</v>
      </c>
      <c r="D741" s="279" t="s">
        <v>2556</v>
      </c>
      <c r="E741" s="279" t="s">
        <v>2587</v>
      </c>
      <c r="F741" s="279" t="s">
        <v>2525</v>
      </c>
      <c r="G741" s="279" t="s">
        <v>2525</v>
      </c>
      <c r="H741" s="285" t="s">
        <v>3043</v>
      </c>
      <c r="I741" s="279" t="s">
        <v>1464</v>
      </c>
      <c r="J741" s="312">
        <v>539304</v>
      </c>
      <c r="K741" s="279" t="s">
        <v>2525</v>
      </c>
      <c r="L741" s="279" t="s">
        <v>3043</v>
      </c>
      <c r="M741" s="279" t="s">
        <v>3043</v>
      </c>
      <c r="N741" s="279" t="s">
        <v>3530</v>
      </c>
    </row>
    <row r="742" spans="3:14" x14ac:dyDescent="0.25">
      <c r="C742" s="279" t="s">
        <v>3137</v>
      </c>
      <c r="D742" s="279" t="s">
        <v>2561</v>
      </c>
      <c r="E742" s="279" t="s">
        <v>2562</v>
      </c>
      <c r="F742" s="279" t="s">
        <v>2525</v>
      </c>
      <c r="G742" s="279" t="s">
        <v>2525</v>
      </c>
      <c r="H742" s="285" t="s">
        <v>3582</v>
      </c>
      <c r="I742" s="279" t="s">
        <v>1464</v>
      </c>
      <c r="J742" s="312">
        <v>536603</v>
      </c>
      <c r="K742" s="279" t="s">
        <v>2525</v>
      </c>
      <c r="L742" s="279" t="s">
        <v>3043</v>
      </c>
      <c r="M742" s="279" t="s">
        <v>3043</v>
      </c>
      <c r="N742" s="279" t="s">
        <v>3530</v>
      </c>
    </row>
    <row r="743" spans="3:14" x14ac:dyDescent="0.25">
      <c r="C743" s="279" t="s">
        <v>2927</v>
      </c>
      <c r="D743" s="279" t="s">
        <v>3083</v>
      </c>
      <c r="E743" s="279" t="s">
        <v>2596</v>
      </c>
      <c r="F743" s="279" t="s">
        <v>2525</v>
      </c>
      <c r="G743" s="279" t="s">
        <v>2525</v>
      </c>
      <c r="H743" s="285" t="s">
        <v>3043</v>
      </c>
      <c r="I743" s="279" t="s">
        <v>1464</v>
      </c>
      <c r="J743" s="312">
        <v>534551</v>
      </c>
      <c r="K743" s="279" t="s">
        <v>2525</v>
      </c>
      <c r="L743" s="279" t="s">
        <v>3043</v>
      </c>
      <c r="M743" s="279" t="s">
        <v>3043</v>
      </c>
      <c r="N743" s="279" t="s">
        <v>3530</v>
      </c>
    </row>
    <row r="744" spans="3:14" x14ac:dyDescent="0.25">
      <c r="C744" s="279" t="s">
        <v>3157</v>
      </c>
      <c r="D744" s="279" t="s">
        <v>2617</v>
      </c>
      <c r="E744" s="279" t="s">
        <v>2612</v>
      </c>
      <c r="F744" s="279" t="s">
        <v>2525</v>
      </c>
      <c r="G744" s="279" t="s">
        <v>2525</v>
      </c>
      <c r="H744" s="285" t="s">
        <v>3043</v>
      </c>
      <c r="I744" s="279" t="s">
        <v>1464</v>
      </c>
      <c r="J744" s="312">
        <v>530930</v>
      </c>
      <c r="K744" s="279" t="s">
        <v>2525</v>
      </c>
      <c r="L744" s="279" t="s">
        <v>3043</v>
      </c>
      <c r="M744" s="279" t="s">
        <v>3043</v>
      </c>
      <c r="N744" s="279" t="s">
        <v>3530</v>
      </c>
    </row>
    <row r="745" spans="3:14" ht="28.5" x14ac:dyDescent="0.25">
      <c r="C745" s="279" t="s">
        <v>3129</v>
      </c>
      <c r="D745" s="279" t="s">
        <v>2556</v>
      </c>
      <c r="E745" s="279" t="s">
        <v>2588</v>
      </c>
      <c r="F745" s="279" t="s">
        <v>2525</v>
      </c>
      <c r="G745" s="279" t="s">
        <v>2525</v>
      </c>
      <c r="H745" s="285" t="s">
        <v>3558</v>
      </c>
      <c r="I745" s="279" t="s">
        <v>1464</v>
      </c>
      <c r="J745" s="312">
        <v>526603</v>
      </c>
      <c r="K745" s="279" t="s">
        <v>2525</v>
      </c>
      <c r="L745" s="279" t="s">
        <v>3043</v>
      </c>
      <c r="M745" s="279" t="s">
        <v>3043</v>
      </c>
      <c r="N745" s="279" t="s">
        <v>3530</v>
      </c>
    </row>
    <row r="746" spans="3:14" x14ac:dyDescent="0.25">
      <c r="C746" s="279" t="s">
        <v>3167</v>
      </c>
      <c r="D746" s="279" t="s">
        <v>2563</v>
      </c>
      <c r="E746" s="279" t="s">
        <v>2564</v>
      </c>
      <c r="F746" s="279" t="s">
        <v>2525</v>
      </c>
      <c r="G746" s="279" t="s">
        <v>2525</v>
      </c>
      <c r="H746" s="285" t="s">
        <v>3043</v>
      </c>
      <c r="I746" s="279" t="s">
        <v>1464</v>
      </c>
      <c r="J746" s="312">
        <v>520610</v>
      </c>
      <c r="K746" s="279" t="s">
        <v>2525</v>
      </c>
      <c r="L746" s="279" t="s">
        <v>3043</v>
      </c>
      <c r="M746" s="279" t="s">
        <v>3043</v>
      </c>
      <c r="N746" s="279" t="s">
        <v>3530</v>
      </c>
    </row>
    <row r="747" spans="3:14" x14ac:dyDescent="0.25">
      <c r="C747" s="279" t="s">
        <v>3143</v>
      </c>
      <c r="D747" s="279" t="s">
        <v>2556</v>
      </c>
      <c r="E747" s="279" t="s">
        <v>2590</v>
      </c>
      <c r="F747" s="279" t="s">
        <v>2525</v>
      </c>
      <c r="G747" s="279" t="s">
        <v>2525</v>
      </c>
      <c r="H747" s="285" t="s">
        <v>3043</v>
      </c>
      <c r="I747" s="279" t="s">
        <v>1464</v>
      </c>
      <c r="J747" s="312">
        <v>519283</v>
      </c>
      <c r="K747" s="279" t="s">
        <v>2525</v>
      </c>
      <c r="L747" s="279" t="s">
        <v>3043</v>
      </c>
      <c r="M747" s="279" t="s">
        <v>3043</v>
      </c>
      <c r="N747" s="279" t="s">
        <v>3530</v>
      </c>
    </row>
    <row r="748" spans="3:14" x14ac:dyDescent="0.25">
      <c r="C748" s="279" t="s">
        <v>3156</v>
      </c>
      <c r="D748" s="279" t="s">
        <v>2622</v>
      </c>
      <c r="E748" s="279" t="s">
        <v>2612</v>
      </c>
      <c r="F748" s="279" t="s">
        <v>2525</v>
      </c>
      <c r="G748" s="279" t="s">
        <v>2525</v>
      </c>
      <c r="H748" s="285" t="s">
        <v>3043</v>
      </c>
      <c r="I748" s="279" t="s">
        <v>1464</v>
      </c>
      <c r="J748" s="312">
        <v>518907</v>
      </c>
      <c r="K748" s="279" t="s">
        <v>2525</v>
      </c>
      <c r="L748" s="279" t="s">
        <v>3043</v>
      </c>
      <c r="M748" s="279" t="s">
        <v>3043</v>
      </c>
      <c r="N748" s="279" t="s">
        <v>3530</v>
      </c>
    </row>
    <row r="749" spans="3:14" x14ac:dyDescent="0.25">
      <c r="C749" s="279" t="s">
        <v>3151</v>
      </c>
      <c r="D749" s="279" t="s">
        <v>2556</v>
      </c>
      <c r="E749" s="279" t="s">
        <v>2587</v>
      </c>
      <c r="F749" s="279" t="s">
        <v>2525</v>
      </c>
      <c r="G749" s="279" t="s">
        <v>2525</v>
      </c>
      <c r="H749" s="285" t="s">
        <v>3043</v>
      </c>
      <c r="I749" s="279" t="s">
        <v>1464</v>
      </c>
      <c r="J749" s="312">
        <v>518874</v>
      </c>
      <c r="K749" s="279" t="s">
        <v>2525</v>
      </c>
      <c r="L749" s="279" t="s">
        <v>3043</v>
      </c>
      <c r="M749" s="279" t="s">
        <v>3043</v>
      </c>
      <c r="N749" s="279" t="s">
        <v>3530</v>
      </c>
    </row>
    <row r="750" spans="3:14" x14ac:dyDescent="0.25">
      <c r="C750" s="279" t="s">
        <v>3128</v>
      </c>
      <c r="D750" s="279" t="s">
        <v>2569</v>
      </c>
      <c r="E750" s="279" t="s">
        <v>2567</v>
      </c>
      <c r="F750" s="279" t="s">
        <v>2525</v>
      </c>
      <c r="G750" s="279" t="s">
        <v>2525</v>
      </c>
      <c r="H750" s="285" t="s">
        <v>3043</v>
      </c>
      <c r="I750" s="279" t="s">
        <v>1464</v>
      </c>
      <c r="J750" s="312">
        <v>516541</v>
      </c>
      <c r="K750" s="279" t="s">
        <v>2525</v>
      </c>
      <c r="L750" s="279" t="s">
        <v>3043</v>
      </c>
      <c r="M750" s="279" t="s">
        <v>3043</v>
      </c>
      <c r="N750" s="279" t="s">
        <v>3530</v>
      </c>
    </row>
    <row r="751" spans="3:14" x14ac:dyDescent="0.25">
      <c r="C751" s="279" t="s">
        <v>3143</v>
      </c>
      <c r="D751" s="279" t="s">
        <v>2556</v>
      </c>
      <c r="E751" s="279" t="s">
        <v>2591</v>
      </c>
      <c r="F751" s="279" t="s">
        <v>2525</v>
      </c>
      <c r="G751" s="279" t="s">
        <v>2525</v>
      </c>
      <c r="H751" s="285" t="s">
        <v>3043</v>
      </c>
      <c r="I751" s="279" t="s">
        <v>1464</v>
      </c>
      <c r="J751" s="312">
        <v>508204</v>
      </c>
      <c r="K751" s="279" t="s">
        <v>2525</v>
      </c>
      <c r="L751" s="279" t="s">
        <v>3043</v>
      </c>
      <c r="M751" s="279" t="s">
        <v>3043</v>
      </c>
      <c r="N751" s="279" t="s">
        <v>3530</v>
      </c>
    </row>
    <row r="752" spans="3:14" ht="28.5" x14ac:dyDescent="0.25">
      <c r="C752" s="279" t="s">
        <v>2943</v>
      </c>
      <c r="D752" s="279" t="s">
        <v>2556</v>
      </c>
      <c r="E752" s="279" t="s">
        <v>2587</v>
      </c>
      <c r="F752" s="279" t="s">
        <v>2525</v>
      </c>
      <c r="G752" s="279" t="s">
        <v>2525</v>
      </c>
      <c r="H752" s="285" t="s">
        <v>3562</v>
      </c>
      <c r="I752" s="279" t="s">
        <v>1464</v>
      </c>
      <c r="J752" s="312">
        <v>503182</v>
      </c>
      <c r="K752" s="279" t="s">
        <v>2525</v>
      </c>
      <c r="L752" s="279" t="s">
        <v>3043</v>
      </c>
      <c r="M752" s="279" t="s">
        <v>3043</v>
      </c>
      <c r="N752" s="279" t="s">
        <v>3530</v>
      </c>
    </row>
    <row r="753" spans="3:14" x14ac:dyDescent="0.25">
      <c r="C753" s="279" t="s">
        <v>3152</v>
      </c>
      <c r="D753" s="279" t="s">
        <v>2624</v>
      </c>
      <c r="E753" s="279" t="s">
        <v>2625</v>
      </c>
      <c r="F753" s="279" t="s">
        <v>2525</v>
      </c>
      <c r="G753" s="279" t="s">
        <v>2525</v>
      </c>
      <c r="H753" s="285" t="s">
        <v>3043</v>
      </c>
      <c r="I753" s="279" t="s">
        <v>1464</v>
      </c>
      <c r="J753" s="312">
        <v>502880</v>
      </c>
      <c r="K753" s="279" t="s">
        <v>2525</v>
      </c>
      <c r="L753" s="279" t="s">
        <v>3043</v>
      </c>
      <c r="M753" s="279" t="s">
        <v>3043</v>
      </c>
      <c r="N753" s="279" t="s">
        <v>3530</v>
      </c>
    </row>
    <row r="754" spans="3:14" x14ac:dyDescent="0.25">
      <c r="C754" s="279" t="s">
        <v>2825</v>
      </c>
      <c r="D754" s="279" t="s">
        <v>3104</v>
      </c>
      <c r="E754" s="279" t="s">
        <v>2614</v>
      </c>
      <c r="F754" s="279" t="s">
        <v>2525</v>
      </c>
      <c r="G754" s="279" t="s">
        <v>2525</v>
      </c>
      <c r="H754" s="285" t="s">
        <v>3578</v>
      </c>
      <c r="I754" s="279" t="s">
        <v>1464</v>
      </c>
      <c r="J754" s="312">
        <v>500000</v>
      </c>
      <c r="K754" s="279" t="s">
        <v>2525</v>
      </c>
      <c r="L754" s="279" t="s">
        <v>3043</v>
      </c>
      <c r="M754" s="279" t="s">
        <v>3043</v>
      </c>
      <c r="N754" s="279" t="s">
        <v>3530</v>
      </c>
    </row>
    <row r="755" spans="3:14" x14ac:dyDescent="0.25">
      <c r="C755" s="279" t="s">
        <v>3174</v>
      </c>
      <c r="D755" s="279" t="s">
        <v>2572</v>
      </c>
      <c r="E755" s="279" t="s">
        <v>2629</v>
      </c>
      <c r="F755" s="279" t="s">
        <v>2525</v>
      </c>
      <c r="G755" s="279" t="s">
        <v>2525</v>
      </c>
      <c r="H755" s="285" t="s">
        <v>3043</v>
      </c>
      <c r="I755" s="279" t="s">
        <v>1464</v>
      </c>
      <c r="J755" s="312">
        <v>500000</v>
      </c>
      <c r="K755" s="279" t="s">
        <v>2525</v>
      </c>
      <c r="L755" s="279" t="s">
        <v>3043</v>
      </c>
      <c r="M755" s="279" t="s">
        <v>3043</v>
      </c>
      <c r="N755" s="279" t="s">
        <v>3530</v>
      </c>
    </row>
    <row r="756" spans="3:14" x14ac:dyDescent="0.25">
      <c r="C756" s="279" t="s">
        <v>2968</v>
      </c>
      <c r="D756" s="279" t="s">
        <v>2626</v>
      </c>
      <c r="E756" s="279" t="s">
        <v>2628</v>
      </c>
      <c r="F756" s="279" t="s">
        <v>2525</v>
      </c>
      <c r="G756" s="279" t="s">
        <v>2525</v>
      </c>
      <c r="H756" s="285" t="s">
        <v>3043</v>
      </c>
      <c r="I756" s="279" t="s">
        <v>1464</v>
      </c>
      <c r="J756" s="312">
        <v>500000</v>
      </c>
      <c r="K756" s="279" t="s">
        <v>2525</v>
      </c>
      <c r="L756" s="279" t="s">
        <v>3043</v>
      </c>
      <c r="M756" s="279" t="s">
        <v>3043</v>
      </c>
      <c r="N756" s="279" t="s">
        <v>3530</v>
      </c>
    </row>
    <row r="757" spans="3:14" x14ac:dyDescent="0.25">
      <c r="C757" s="279" t="s">
        <v>3000</v>
      </c>
      <c r="D757" s="279" t="s">
        <v>3103</v>
      </c>
      <c r="E757" s="279" t="s">
        <v>2614</v>
      </c>
      <c r="F757" s="279" t="s">
        <v>2525</v>
      </c>
      <c r="G757" s="279" t="s">
        <v>2525</v>
      </c>
      <c r="H757" s="285" t="s">
        <v>3570</v>
      </c>
      <c r="I757" s="279" t="s">
        <v>1464</v>
      </c>
      <c r="J757" s="312">
        <v>500000</v>
      </c>
      <c r="K757" s="279" t="s">
        <v>2525</v>
      </c>
      <c r="L757" s="279" t="s">
        <v>3043</v>
      </c>
      <c r="M757" s="279" t="s">
        <v>3043</v>
      </c>
      <c r="N757" s="279" t="s">
        <v>3530</v>
      </c>
    </row>
    <row r="758" spans="3:14" ht="42.75" x14ac:dyDescent="0.25">
      <c r="C758" s="279" t="s">
        <v>3126</v>
      </c>
      <c r="D758" s="279" t="s">
        <v>2566</v>
      </c>
      <c r="E758" s="279" t="s">
        <v>3504</v>
      </c>
      <c r="F758" s="279" t="s">
        <v>2525</v>
      </c>
      <c r="G758" s="279" t="s">
        <v>2525</v>
      </c>
      <c r="H758" s="285" t="s">
        <v>3557</v>
      </c>
      <c r="I758" s="279" t="s">
        <v>1464</v>
      </c>
      <c r="J758" s="312">
        <v>499250</v>
      </c>
      <c r="K758" s="279" t="s">
        <v>2525</v>
      </c>
      <c r="L758" s="279" t="s">
        <v>3043</v>
      </c>
      <c r="M758" s="279" t="s">
        <v>3043</v>
      </c>
      <c r="N758" s="279" t="s">
        <v>3530</v>
      </c>
    </row>
    <row r="759" spans="3:14" x14ac:dyDescent="0.25">
      <c r="C759" s="279" t="s">
        <v>2825</v>
      </c>
      <c r="D759" s="279" t="s">
        <v>2556</v>
      </c>
      <c r="E759" s="279" t="s">
        <v>2588</v>
      </c>
      <c r="F759" s="279" t="s">
        <v>2525</v>
      </c>
      <c r="G759" s="279" t="s">
        <v>2525</v>
      </c>
      <c r="H759" s="285" t="s">
        <v>3578</v>
      </c>
      <c r="I759" s="279" t="s">
        <v>1464</v>
      </c>
      <c r="J759" s="312">
        <v>496884</v>
      </c>
      <c r="K759" s="279" t="s">
        <v>2525</v>
      </c>
      <c r="L759" s="279" t="s">
        <v>3043</v>
      </c>
      <c r="M759" s="279" t="s">
        <v>3043</v>
      </c>
      <c r="N759" s="279" t="s">
        <v>3530</v>
      </c>
    </row>
    <row r="760" spans="3:14" x14ac:dyDescent="0.25">
      <c r="C760" s="279" t="s">
        <v>3138</v>
      </c>
      <c r="D760" s="279" t="s">
        <v>2640</v>
      </c>
      <c r="E760" s="279" t="s">
        <v>2575</v>
      </c>
      <c r="F760" s="279" t="s">
        <v>2525</v>
      </c>
      <c r="G760" s="279" t="s">
        <v>2525</v>
      </c>
      <c r="H760" s="285" t="s">
        <v>3571</v>
      </c>
      <c r="I760" s="279" t="s">
        <v>1464</v>
      </c>
      <c r="J760" s="312">
        <v>495400</v>
      </c>
      <c r="K760" s="279" t="s">
        <v>2525</v>
      </c>
      <c r="L760" s="279" t="s">
        <v>3043</v>
      </c>
      <c r="M760" s="279" t="s">
        <v>3043</v>
      </c>
      <c r="N760" s="279" t="s">
        <v>3530</v>
      </c>
    </row>
    <row r="761" spans="3:14" x14ac:dyDescent="0.25">
      <c r="C761" s="279" t="s">
        <v>3152</v>
      </c>
      <c r="D761" s="279" t="s">
        <v>2556</v>
      </c>
      <c r="E761" s="279" t="s">
        <v>2587</v>
      </c>
      <c r="F761" s="279" t="s">
        <v>2525</v>
      </c>
      <c r="G761" s="279" t="s">
        <v>2525</v>
      </c>
      <c r="H761" s="285" t="s">
        <v>3043</v>
      </c>
      <c r="I761" s="279" t="s">
        <v>1464</v>
      </c>
      <c r="J761" s="312">
        <v>493960</v>
      </c>
      <c r="K761" s="279" t="s">
        <v>2525</v>
      </c>
      <c r="L761" s="279" t="s">
        <v>3043</v>
      </c>
      <c r="M761" s="279" t="s">
        <v>3043</v>
      </c>
      <c r="N761" s="279" t="s">
        <v>3530</v>
      </c>
    </row>
    <row r="762" spans="3:14" x14ac:dyDescent="0.25">
      <c r="C762" s="279" t="s">
        <v>2757</v>
      </c>
      <c r="D762" s="279" t="s">
        <v>2561</v>
      </c>
      <c r="E762" s="279" t="s">
        <v>2562</v>
      </c>
      <c r="F762" s="279" t="s">
        <v>2525</v>
      </c>
      <c r="G762" s="279" t="s">
        <v>2525</v>
      </c>
      <c r="H762" s="285" t="s">
        <v>3576</v>
      </c>
      <c r="I762" s="279" t="s">
        <v>1464</v>
      </c>
      <c r="J762" s="312">
        <v>490044</v>
      </c>
      <c r="K762" s="279" t="s">
        <v>2525</v>
      </c>
      <c r="L762" s="279" t="s">
        <v>3043</v>
      </c>
      <c r="M762" s="279" t="s">
        <v>3043</v>
      </c>
      <c r="N762" s="279" t="s">
        <v>3530</v>
      </c>
    </row>
    <row r="763" spans="3:14" x14ac:dyDescent="0.25">
      <c r="C763" s="279" t="s">
        <v>3166</v>
      </c>
      <c r="D763" s="279" t="s">
        <v>2556</v>
      </c>
      <c r="E763" s="279" t="s">
        <v>2586</v>
      </c>
      <c r="F763" s="279" t="s">
        <v>2525</v>
      </c>
      <c r="G763" s="279" t="s">
        <v>2525</v>
      </c>
      <c r="H763" s="285" t="s">
        <v>3043</v>
      </c>
      <c r="I763" s="279" t="s">
        <v>1464</v>
      </c>
      <c r="J763" s="312">
        <v>488115</v>
      </c>
      <c r="K763" s="279" t="s">
        <v>2525</v>
      </c>
      <c r="L763" s="279" t="s">
        <v>3043</v>
      </c>
      <c r="M763" s="279" t="s">
        <v>3043</v>
      </c>
      <c r="N763" s="279" t="s">
        <v>3530</v>
      </c>
    </row>
    <row r="764" spans="3:14" ht="42.75" x14ac:dyDescent="0.25">
      <c r="C764" s="279" t="s">
        <v>3531</v>
      </c>
      <c r="D764" s="279" t="s">
        <v>2558</v>
      </c>
      <c r="E764" s="279" t="s">
        <v>3512</v>
      </c>
      <c r="F764" s="279" t="s">
        <v>2525</v>
      </c>
      <c r="G764" s="279" t="s">
        <v>2525</v>
      </c>
      <c r="H764" s="285" t="s">
        <v>3553</v>
      </c>
      <c r="I764" s="279" t="s">
        <v>1464</v>
      </c>
      <c r="J764" s="312">
        <v>486324</v>
      </c>
      <c r="K764" s="279" t="s">
        <v>2525</v>
      </c>
      <c r="L764" s="279" t="s">
        <v>3043</v>
      </c>
      <c r="M764" s="279" t="s">
        <v>3043</v>
      </c>
      <c r="N764" s="279" t="s">
        <v>3530</v>
      </c>
    </row>
    <row r="765" spans="3:14" x14ac:dyDescent="0.25">
      <c r="C765" s="279" t="s">
        <v>3162</v>
      </c>
      <c r="D765" s="279" t="s">
        <v>2583</v>
      </c>
      <c r="E765" s="279" t="s">
        <v>2585</v>
      </c>
      <c r="F765" s="279" t="s">
        <v>2525</v>
      </c>
      <c r="G765" s="279" t="s">
        <v>2525</v>
      </c>
      <c r="H765" s="285" t="s">
        <v>3043</v>
      </c>
      <c r="I765" s="279" t="s">
        <v>1464</v>
      </c>
      <c r="J765" s="312">
        <v>485459</v>
      </c>
      <c r="K765" s="279" t="s">
        <v>2525</v>
      </c>
      <c r="L765" s="279" t="s">
        <v>3043</v>
      </c>
      <c r="M765" s="279" t="s">
        <v>3043</v>
      </c>
      <c r="N765" s="279" t="s">
        <v>3530</v>
      </c>
    </row>
    <row r="766" spans="3:14" ht="28.5" x14ac:dyDescent="0.25">
      <c r="C766" s="279" t="s">
        <v>3130</v>
      </c>
      <c r="D766" s="279" t="s">
        <v>2561</v>
      </c>
      <c r="E766" s="279" t="s">
        <v>2562</v>
      </c>
      <c r="F766" s="279" t="s">
        <v>2525</v>
      </c>
      <c r="G766" s="279" t="s">
        <v>2525</v>
      </c>
      <c r="H766" s="285" t="s">
        <v>3568</v>
      </c>
      <c r="I766" s="279" t="s">
        <v>1464</v>
      </c>
      <c r="J766" s="312">
        <v>481784</v>
      </c>
      <c r="K766" s="279" t="s">
        <v>2525</v>
      </c>
      <c r="L766" s="279" t="s">
        <v>3043</v>
      </c>
      <c r="M766" s="279" t="s">
        <v>3043</v>
      </c>
      <c r="N766" s="279" t="s">
        <v>3530</v>
      </c>
    </row>
    <row r="767" spans="3:14" x14ac:dyDescent="0.25">
      <c r="C767" s="279" t="s">
        <v>3148</v>
      </c>
      <c r="D767" s="279" t="s">
        <v>2582</v>
      </c>
      <c r="E767" s="279" t="s">
        <v>2567</v>
      </c>
      <c r="F767" s="279" t="s">
        <v>2525</v>
      </c>
      <c r="G767" s="279" t="s">
        <v>2525</v>
      </c>
      <c r="H767" s="285" t="s">
        <v>3043</v>
      </c>
      <c r="I767" s="279" t="s">
        <v>1464</v>
      </c>
      <c r="J767" s="312">
        <v>480737</v>
      </c>
      <c r="K767" s="279" t="s">
        <v>2525</v>
      </c>
      <c r="L767" s="279" t="s">
        <v>3043</v>
      </c>
      <c r="M767" s="279" t="s">
        <v>3043</v>
      </c>
      <c r="N767" s="279" t="s">
        <v>3530</v>
      </c>
    </row>
    <row r="768" spans="3:14" ht="28.5" x14ac:dyDescent="0.25">
      <c r="C768" s="279" t="s">
        <v>3127</v>
      </c>
      <c r="D768" s="279" t="s">
        <v>2566</v>
      </c>
      <c r="E768" s="279" t="s">
        <v>3511</v>
      </c>
      <c r="F768" s="279" t="s">
        <v>2525</v>
      </c>
      <c r="G768" s="279" t="s">
        <v>2525</v>
      </c>
      <c r="H768" s="285" t="s">
        <v>3556</v>
      </c>
      <c r="I768" s="279" t="s">
        <v>1464</v>
      </c>
      <c r="J768" s="312">
        <v>479631</v>
      </c>
      <c r="K768" s="279" t="s">
        <v>2525</v>
      </c>
      <c r="L768" s="279" t="s">
        <v>3043</v>
      </c>
      <c r="M768" s="279" t="s">
        <v>3043</v>
      </c>
      <c r="N768" s="279" t="s">
        <v>3530</v>
      </c>
    </row>
    <row r="769" spans="3:14" x14ac:dyDescent="0.25">
      <c r="C769" s="279" t="s">
        <v>2754</v>
      </c>
      <c r="D769" s="279" t="s">
        <v>2583</v>
      </c>
      <c r="E769" s="279" t="s">
        <v>2584</v>
      </c>
      <c r="F769" s="279" t="s">
        <v>2525</v>
      </c>
      <c r="G769" s="279" t="s">
        <v>2525</v>
      </c>
      <c r="H769" s="285" t="s">
        <v>3043</v>
      </c>
      <c r="I769" s="279" t="s">
        <v>1464</v>
      </c>
      <c r="J769" s="312">
        <v>475141</v>
      </c>
      <c r="K769" s="279" t="s">
        <v>2525</v>
      </c>
      <c r="L769" s="279" t="s">
        <v>3043</v>
      </c>
      <c r="M769" s="279" t="s">
        <v>3043</v>
      </c>
      <c r="N769" s="279" t="s">
        <v>3530</v>
      </c>
    </row>
    <row r="770" spans="3:14" x14ac:dyDescent="0.25">
      <c r="C770" s="279" t="s">
        <v>3124</v>
      </c>
      <c r="D770" s="279" t="s">
        <v>2593</v>
      </c>
      <c r="E770" s="279" t="s">
        <v>2602</v>
      </c>
      <c r="F770" s="279" t="s">
        <v>2525</v>
      </c>
      <c r="G770" s="279" t="s">
        <v>2525</v>
      </c>
      <c r="H770" s="285" t="s">
        <v>3043</v>
      </c>
      <c r="I770" s="279" t="s">
        <v>1464</v>
      </c>
      <c r="J770" s="312">
        <v>474546</v>
      </c>
      <c r="K770" s="279" t="s">
        <v>2525</v>
      </c>
      <c r="L770" s="279" t="s">
        <v>3043</v>
      </c>
      <c r="M770" s="279" t="s">
        <v>3043</v>
      </c>
      <c r="N770" s="279" t="s">
        <v>3530</v>
      </c>
    </row>
    <row r="771" spans="3:14" x14ac:dyDescent="0.25">
      <c r="C771" s="279" t="s">
        <v>2844</v>
      </c>
      <c r="D771" s="279" t="s">
        <v>2617</v>
      </c>
      <c r="E771" s="279" t="s">
        <v>2621</v>
      </c>
      <c r="F771" s="279" t="s">
        <v>2525</v>
      </c>
      <c r="G771" s="279" t="s">
        <v>2525</v>
      </c>
      <c r="H771" s="285" t="s">
        <v>3584</v>
      </c>
      <c r="I771" s="279" t="s">
        <v>1464</v>
      </c>
      <c r="J771" s="312">
        <v>473974</v>
      </c>
      <c r="K771" s="279" t="s">
        <v>2525</v>
      </c>
      <c r="L771" s="279" t="s">
        <v>3043</v>
      </c>
      <c r="M771" s="279" t="s">
        <v>3043</v>
      </c>
      <c r="N771" s="279" t="s">
        <v>3530</v>
      </c>
    </row>
    <row r="772" spans="3:14" x14ac:dyDescent="0.25">
      <c r="C772" s="279" t="s">
        <v>2929</v>
      </c>
      <c r="D772" s="279" t="s">
        <v>3083</v>
      </c>
      <c r="E772" s="279" t="s">
        <v>2589</v>
      </c>
      <c r="F772" s="279" t="s">
        <v>2525</v>
      </c>
      <c r="G772" s="279" t="s">
        <v>2525</v>
      </c>
      <c r="H772" s="285" t="s">
        <v>3043</v>
      </c>
      <c r="I772" s="279" t="s">
        <v>1464</v>
      </c>
      <c r="J772" s="312">
        <v>471286</v>
      </c>
      <c r="K772" s="279" t="s">
        <v>2525</v>
      </c>
      <c r="L772" s="279" t="s">
        <v>3043</v>
      </c>
      <c r="M772" s="279" t="s">
        <v>3043</v>
      </c>
      <c r="N772" s="279" t="s">
        <v>3530</v>
      </c>
    </row>
    <row r="773" spans="3:14" ht="28.5" x14ac:dyDescent="0.25">
      <c r="C773" s="279" t="s">
        <v>2707</v>
      </c>
      <c r="D773" s="279" t="s">
        <v>2556</v>
      </c>
      <c r="E773" s="279" t="s">
        <v>2591</v>
      </c>
      <c r="F773" s="279" t="s">
        <v>2525</v>
      </c>
      <c r="G773" s="279" t="s">
        <v>2525</v>
      </c>
      <c r="H773" s="285" t="s">
        <v>3561</v>
      </c>
      <c r="I773" s="279" t="s">
        <v>1464</v>
      </c>
      <c r="J773" s="312">
        <v>471124</v>
      </c>
      <c r="K773" s="279" t="s">
        <v>2525</v>
      </c>
      <c r="L773" s="279" t="s">
        <v>3043</v>
      </c>
      <c r="M773" s="279" t="s">
        <v>3043</v>
      </c>
      <c r="N773" s="279" t="s">
        <v>3530</v>
      </c>
    </row>
    <row r="774" spans="3:14" ht="71.25" x14ac:dyDescent="0.25">
      <c r="C774" s="279" t="s">
        <v>3134</v>
      </c>
      <c r="D774" s="279" t="s">
        <v>2561</v>
      </c>
      <c r="E774" s="279" t="s">
        <v>2562</v>
      </c>
      <c r="F774" s="279" t="s">
        <v>2525</v>
      </c>
      <c r="G774" s="279" t="s">
        <v>2525</v>
      </c>
      <c r="H774" s="285" t="s">
        <v>3564</v>
      </c>
      <c r="I774" s="279" t="s">
        <v>1464</v>
      </c>
      <c r="J774" s="312">
        <v>469415</v>
      </c>
      <c r="K774" s="279" t="s">
        <v>2525</v>
      </c>
      <c r="L774" s="279" t="s">
        <v>3043</v>
      </c>
      <c r="M774" s="279" t="s">
        <v>3043</v>
      </c>
      <c r="N774" s="279" t="s">
        <v>3530</v>
      </c>
    </row>
    <row r="775" spans="3:14" x14ac:dyDescent="0.25">
      <c r="C775" s="279" t="s">
        <v>3167</v>
      </c>
      <c r="D775" s="279" t="s">
        <v>2593</v>
      </c>
      <c r="E775" s="279" t="s">
        <v>2601</v>
      </c>
      <c r="F775" s="279" t="s">
        <v>2525</v>
      </c>
      <c r="G775" s="279" t="s">
        <v>2525</v>
      </c>
      <c r="H775" s="285" t="s">
        <v>3043</v>
      </c>
      <c r="I775" s="279" t="s">
        <v>1464</v>
      </c>
      <c r="J775" s="312">
        <v>469079</v>
      </c>
      <c r="K775" s="279" t="s">
        <v>2525</v>
      </c>
      <c r="L775" s="279" t="s">
        <v>3043</v>
      </c>
      <c r="M775" s="279" t="s">
        <v>3043</v>
      </c>
      <c r="N775" s="279" t="s">
        <v>3530</v>
      </c>
    </row>
    <row r="776" spans="3:14" x14ac:dyDescent="0.25">
      <c r="C776" s="279" t="s">
        <v>3147</v>
      </c>
      <c r="D776" s="279" t="s">
        <v>2624</v>
      </c>
      <c r="E776" s="279" t="s">
        <v>2625</v>
      </c>
      <c r="F776" s="279" t="s">
        <v>2525</v>
      </c>
      <c r="G776" s="279" t="s">
        <v>2525</v>
      </c>
      <c r="H776" s="285" t="s">
        <v>3579</v>
      </c>
      <c r="I776" s="279" t="s">
        <v>1464</v>
      </c>
      <c r="J776" s="312">
        <v>468792</v>
      </c>
      <c r="K776" s="279" t="s">
        <v>2525</v>
      </c>
      <c r="L776" s="279" t="s">
        <v>3043</v>
      </c>
      <c r="M776" s="279" t="s">
        <v>3043</v>
      </c>
      <c r="N776" s="279" t="s">
        <v>3530</v>
      </c>
    </row>
    <row r="777" spans="3:14" x14ac:dyDescent="0.25">
      <c r="C777" s="279" t="s">
        <v>2919</v>
      </c>
      <c r="D777" s="279" t="s">
        <v>2583</v>
      </c>
      <c r="E777" s="279" t="s">
        <v>2584</v>
      </c>
      <c r="F777" s="279" t="s">
        <v>2525</v>
      </c>
      <c r="G777" s="279" t="s">
        <v>2525</v>
      </c>
      <c r="H777" s="285" t="s">
        <v>3043</v>
      </c>
      <c r="I777" s="279" t="s">
        <v>1464</v>
      </c>
      <c r="J777" s="312">
        <v>468727</v>
      </c>
      <c r="K777" s="279" t="s">
        <v>2525</v>
      </c>
      <c r="L777" s="279" t="s">
        <v>3043</v>
      </c>
      <c r="M777" s="279" t="s">
        <v>3043</v>
      </c>
      <c r="N777" s="279" t="s">
        <v>3530</v>
      </c>
    </row>
    <row r="778" spans="3:14" ht="28.5" x14ac:dyDescent="0.25">
      <c r="C778" s="279" t="s">
        <v>2699</v>
      </c>
      <c r="D778" s="279" t="s">
        <v>2561</v>
      </c>
      <c r="E778" s="279" t="s">
        <v>2562</v>
      </c>
      <c r="F778" s="279" t="s">
        <v>2525</v>
      </c>
      <c r="G778" s="279" t="s">
        <v>2525</v>
      </c>
      <c r="H778" s="285" t="s">
        <v>3563</v>
      </c>
      <c r="I778" s="279" t="s">
        <v>1464</v>
      </c>
      <c r="J778" s="312">
        <v>468586</v>
      </c>
      <c r="K778" s="279" t="s">
        <v>2525</v>
      </c>
      <c r="L778" s="279" t="s">
        <v>3043</v>
      </c>
      <c r="M778" s="279" t="s">
        <v>3043</v>
      </c>
      <c r="N778" s="279" t="s">
        <v>3530</v>
      </c>
    </row>
    <row r="779" spans="3:14" x14ac:dyDescent="0.25">
      <c r="C779" s="279" t="s">
        <v>2900</v>
      </c>
      <c r="D779" s="279" t="s">
        <v>2593</v>
      </c>
      <c r="E779" s="279" t="s">
        <v>3515</v>
      </c>
      <c r="F779" s="279" t="s">
        <v>2525</v>
      </c>
      <c r="G779" s="279" t="s">
        <v>2525</v>
      </c>
      <c r="H779" s="285" t="s">
        <v>3043</v>
      </c>
      <c r="I779" s="279" t="s">
        <v>1464</v>
      </c>
      <c r="J779" s="312">
        <v>467341</v>
      </c>
      <c r="K779" s="279" t="s">
        <v>2525</v>
      </c>
      <c r="L779" s="279" t="s">
        <v>3043</v>
      </c>
      <c r="M779" s="279" t="s">
        <v>3043</v>
      </c>
      <c r="N779" s="279" t="s">
        <v>3530</v>
      </c>
    </row>
    <row r="780" spans="3:14" x14ac:dyDescent="0.25">
      <c r="C780" s="279" t="s">
        <v>3166</v>
      </c>
      <c r="D780" s="279" t="s">
        <v>2626</v>
      </c>
      <c r="E780" s="279" t="s">
        <v>2575</v>
      </c>
      <c r="F780" s="279" t="s">
        <v>2525</v>
      </c>
      <c r="G780" s="279" t="s">
        <v>2525</v>
      </c>
      <c r="H780" s="285" t="s">
        <v>3043</v>
      </c>
      <c r="I780" s="279" t="s">
        <v>1464</v>
      </c>
      <c r="J780" s="312">
        <v>464400</v>
      </c>
      <c r="K780" s="279" t="s">
        <v>2525</v>
      </c>
      <c r="L780" s="279" t="s">
        <v>3043</v>
      </c>
      <c r="M780" s="279" t="s">
        <v>3043</v>
      </c>
      <c r="N780" s="279" t="s">
        <v>3530</v>
      </c>
    </row>
    <row r="781" spans="3:14" x14ac:dyDescent="0.25">
      <c r="C781" s="279" t="s">
        <v>2754</v>
      </c>
      <c r="D781" s="279" t="s">
        <v>2556</v>
      </c>
      <c r="E781" s="279" t="s">
        <v>2590</v>
      </c>
      <c r="F781" s="279" t="s">
        <v>2525</v>
      </c>
      <c r="G781" s="279" t="s">
        <v>2525</v>
      </c>
      <c r="H781" s="285" t="s">
        <v>3043</v>
      </c>
      <c r="I781" s="279" t="s">
        <v>1464</v>
      </c>
      <c r="J781" s="312">
        <v>460578</v>
      </c>
      <c r="K781" s="279" t="s">
        <v>2525</v>
      </c>
      <c r="L781" s="279" t="s">
        <v>3043</v>
      </c>
      <c r="M781" s="279" t="s">
        <v>3043</v>
      </c>
      <c r="N781" s="279" t="s">
        <v>3530</v>
      </c>
    </row>
    <row r="782" spans="3:14" x14ac:dyDescent="0.25">
      <c r="C782" s="279" t="s">
        <v>3128</v>
      </c>
      <c r="D782" s="279" t="s">
        <v>2571</v>
      </c>
      <c r="E782" s="279" t="s">
        <v>2567</v>
      </c>
      <c r="F782" s="279" t="s">
        <v>2525</v>
      </c>
      <c r="G782" s="279" t="s">
        <v>2525</v>
      </c>
      <c r="H782" s="285" t="s">
        <v>3043</v>
      </c>
      <c r="I782" s="279" t="s">
        <v>1464</v>
      </c>
      <c r="J782" s="312">
        <v>451971</v>
      </c>
      <c r="K782" s="279" t="s">
        <v>2525</v>
      </c>
      <c r="L782" s="279" t="s">
        <v>3043</v>
      </c>
      <c r="M782" s="279" t="s">
        <v>3043</v>
      </c>
      <c r="N782" s="279" t="s">
        <v>3530</v>
      </c>
    </row>
    <row r="783" spans="3:14" ht="28.5" x14ac:dyDescent="0.25">
      <c r="C783" s="279" t="s">
        <v>3127</v>
      </c>
      <c r="D783" s="279" t="s">
        <v>2593</v>
      </c>
      <c r="E783" s="279" t="s">
        <v>2600</v>
      </c>
      <c r="F783" s="279" t="s">
        <v>2525</v>
      </c>
      <c r="G783" s="279" t="s">
        <v>2525</v>
      </c>
      <c r="H783" s="285" t="s">
        <v>3556</v>
      </c>
      <c r="I783" s="279" t="s">
        <v>1464</v>
      </c>
      <c r="J783" s="312">
        <v>450000</v>
      </c>
      <c r="K783" s="279" t="s">
        <v>2525</v>
      </c>
      <c r="L783" s="279" t="s">
        <v>3043</v>
      </c>
      <c r="M783" s="279" t="s">
        <v>3043</v>
      </c>
      <c r="N783" s="279" t="s">
        <v>3530</v>
      </c>
    </row>
    <row r="784" spans="3:14" ht="28.5" x14ac:dyDescent="0.25">
      <c r="C784" s="279" t="s">
        <v>3145</v>
      </c>
      <c r="D784" s="279" t="s">
        <v>2617</v>
      </c>
      <c r="E784" s="279" t="s">
        <v>2621</v>
      </c>
      <c r="F784" s="279" t="s">
        <v>2525</v>
      </c>
      <c r="G784" s="279" t="s">
        <v>2525</v>
      </c>
      <c r="H784" s="285" t="s">
        <v>3566</v>
      </c>
      <c r="I784" s="279" t="s">
        <v>1464</v>
      </c>
      <c r="J784" s="312">
        <v>447900</v>
      </c>
      <c r="K784" s="279" t="s">
        <v>2525</v>
      </c>
      <c r="L784" s="279" t="s">
        <v>3043</v>
      </c>
      <c r="M784" s="279" t="s">
        <v>3043</v>
      </c>
      <c r="N784" s="279" t="s">
        <v>3530</v>
      </c>
    </row>
    <row r="785" spans="3:14" x14ac:dyDescent="0.25">
      <c r="C785" s="279" t="s">
        <v>2947</v>
      </c>
      <c r="D785" s="279" t="s">
        <v>2563</v>
      </c>
      <c r="E785" s="279" t="s">
        <v>2564</v>
      </c>
      <c r="F785" s="279" t="s">
        <v>2525</v>
      </c>
      <c r="G785" s="279" t="s">
        <v>2525</v>
      </c>
      <c r="H785" s="285" t="s">
        <v>3574</v>
      </c>
      <c r="I785" s="279" t="s">
        <v>1464</v>
      </c>
      <c r="J785" s="312">
        <v>447749</v>
      </c>
      <c r="K785" s="279" t="s">
        <v>2525</v>
      </c>
      <c r="L785" s="279" t="s">
        <v>3043</v>
      </c>
      <c r="M785" s="279" t="s">
        <v>3043</v>
      </c>
      <c r="N785" s="279" t="s">
        <v>3530</v>
      </c>
    </row>
    <row r="786" spans="3:14" ht="28.5" x14ac:dyDescent="0.25">
      <c r="C786" s="279" t="s">
        <v>3139</v>
      </c>
      <c r="D786" s="279" t="s">
        <v>2556</v>
      </c>
      <c r="E786" s="279" t="s">
        <v>2591</v>
      </c>
      <c r="F786" s="279" t="s">
        <v>2525</v>
      </c>
      <c r="G786" s="279" t="s">
        <v>2525</v>
      </c>
      <c r="H786" s="285" t="s">
        <v>3565</v>
      </c>
      <c r="I786" s="279" t="s">
        <v>1464</v>
      </c>
      <c r="J786" s="312">
        <v>443739</v>
      </c>
      <c r="K786" s="279" t="s">
        <v>2525</v>
      </c>
      <c r="L786" s="279" t="s">
        <v>3043</v>
      </c>
      <c r="M786" s="279" t="s">
        <v>3043</v>
      </c>
      <c r="N786" s="279" t="s">
        <v>3530</v>
      </c>
    </row>
    <row r="787" spans="3:14" x14ac:dyDescent="0.25">
      <c r="C787" s="279" t="s">
        <v>3136</v>
      </c>
      <c r="D787" s="279" t="s">
        <v>2561</v>
      </c>
      <c r="E787" s="279" t="s">
        <v>2562</v>
      </c>
      <c r="F787" s="279" t="s">
        <v>2525</v>
      </c>
      <c r="G787" s="279" t="s">
        <v>2525</v>
      </c>
      <c r="H787" s="285" t="s">
        <v>3043</v>
      </c>
      <c r="I787" s="279" t="s">
        <v>1464</v>
      </c>
      <c r="J787" s="312">
        <v>439758</v>
      </c>
      <c r="K787" s="279" t="s">
        <v>2525</v>
      </c>
      <c r="L787" s="279" t="s">
        <v>3043</v>
      </c>
      <c r="M787" s="279" t="s">
        <v>3043</v>
      </c>
      <c r="N787" s="279" t="s">
        <v>3530</v>
      </c>
    </row>
    <row r="788" spans="3:14" x14ac:dyDescent="0.25">
      <c r="C788" s="279" t="s">
        <v>2757</v>
      </c>
      <c r="D788" s="279" t="s">
        <v>2558</v>
      </c>
      <c r="E788" s="279" t="s">
        <v>3512</v>
      </c>
      <c r="F788" s="279" t="s">
        <v>2525</v>
      </c>
      <c r="G788" s="279" t="s">
        <v>2525</v>
      </c>
      <c r="H788" s="285" t="s">
        <v>3576</v>
      </c>
      <c r="I788" s="279" t="s">
        <v>1464</v>
      </c>
      <c r="J788" s="312">
        <v>438500</v>
      </c>
      <c r="K788" s="279" t="s">
        <v>2525</v>
      </c>
      <c r="L788" s="279" t="s">
        <v>3043</v>
      </c>
      <c r="M788" s="279" t="s">
        <v>3043</v>
      </c>
      <c r="N788" s="279" t="s">
        <v>3530</v>
      </c>
    </row>
    <row r="789" spans="3:14" x14ac:dyDescent="0.25">
      <c r="C789" s="279" t="s">
        <v>3131</v>
      </c>
      <c r="D789" s="279" t="s">
        <v>2561</v>
      </c>
      <c r="E789" s="279" t="s">
        <v>2562</v>
      </c>
      <c r="F789" s="279" t="s">
        <v>2525</v>
      </c>
      <c r="G789" s="279" t="s">
        <v>2525</v>
      </c>
      <c r="H789" s="285" t="s">
        <v>3569</v>
      </c>
      <c r="I789" s="279" t="s">
        <v>1464</v>
      </c>
      <c r="J789" s="312">
        <v>437841</v>
      </c>
      <c r="K789" s="279" t="s">
        <v>2525</v>
      </c>
      <c r="L789" s="279" t="s">
        <v>3043</v>
      </c>
      <c r="M789" s="279" t="s">
        <v>3043</v>
      </c>
      <c r="N789" s="279" t="s">
        <v>3530</v>
      </c>
    </row>
    <row r="790" spans="3:14" x14ac:dyDescent="0.25">
      <c r="C790" s="279" t="s">
        <v>2795</v>
      </c>
      <c r="D790" s="279" t="s">
        <v>2556</v>
      </c>
      <c r="E790" s="279" t="s">
        <v>2591</v>
      </c>
      <c r="F790" s="279" t="s">
        <v>2525</v>
      </c>
      <c r="G790" s="279" t="s">
        <v>2525</v>
      </c>
      <c r="H790" s="285" t="s">
        <v>3043</v>
      </c>
      <c r="I790" s="279" t="s">
        <v>1464</v>
      </c>
      <c r="J790" s="312">
        <v>436996</v>
      </c>
      <c r="K790" s="279" t="s">
        <v>2525</v>
      </c>
      <c r="L790" s="279" t="s">
        <v>3043</v>
      </c>
      <c r="M790" s="279" t="s">
        <v>3043</v>
      </c>
      <c r="N790" s="279" t="s">
        <v>3530</v>
      </c>
    </row>
    <row r="791" spans="3:14" x14ac:dyDescent="0.25">
      <c r="C791" s="279" t="s">
        <v>3133</v>
      </c>
      <c r="D791" s="279" t="s">
        <v>2556</v>
      </c>
      <c r="E791" s="279" t="s">
        <v>2591</v>
      </c>
      <c r="F791" s="279" t="s">
        <v>2525</v>
      </c>
      <c r="G791" s="279" t="s">
        <v>2525</v>
      </c>
      <c r="H791" s="285" t="s">
        <v>3583</v>
      </c>
      <c r="I791" s="279" t="s">
        <v>1464</v>
      </c>
      <c r="J791" s="312">
        <v>435715</v>
      </c>
      <c r="K791" s="279" t="s">
        <v>2525</v>
      </c>
      <c r="L791" s="279" t="s">
        <v>3043</v>
      </c>
      <c r="M791" s="279" t="s">
        <v>3043</v>
      </c>
      <c r="N791" s="279" t="s">
        <v>3530</v>
      </c>
    </row>
    <row r="792" spans="3:14" x14ac:dyDescent="0.25">
      <c r="C792" s="279" t="s">
        <v>2929</v>
      </c>
      <c r="D792" s="279" t="s">
        <v>3083</v>
      </c>
      <c r="E792" s="279" t="s">
        <v>3520</v>
      </c>
      <c r="F792" s="279" t="s">
        <v>2525</v>
      </c>
      <c r="G792" s="279" t="s">
        <v>2525</v>
      </c>
      <c r="H792" s="285" t="s">
        <v>3043</v>
      </c>
      <c r="I792" s="279" t="s">
        <v>1464</v>
      </c>
      <c r="J792" s="312">
        <v>430848</v>
      </c>
      <c r="K792" s="279" t="s">
        <v>2525</v>
      </c>
      <c r="L792" s="279" t="s">
        <v>3043</v>
      </c>
      <c r="M792" s="279" t="s">
        <v>3043</v>
      </c>
      <c r="N792" s="279" t="s">
        <v>3530</v>
      </c>
    </row>
    <row r="793" spans="3:14" x14ac:dyDescent="0.25">
      <c r="C793" s="279" t="s">
        <v>3157</v>
      </c>
      <c r="D793" s="279" t="s">
        <v>2617</v>
      </c>
      <c r="E793" s="279" t="s">
        <v>2621</v>
      </c>
      <c r="F793" s="279" t="s">
        <v>2525</v>
      </c>
      <c r="G793" s="279" t="s">
        <v>2525</v>
      </c>
      <c r="H793" s="285" t="s">
        <v>3043</v>
      </c>
      <c r="I793" s="279" t="s">
        <v>1464</v>
      </c>
      <c r="J793" s="312">
        <v>430600</v>
      </c>
      <c r="K793" s="279" t="s">
        <v>2525</v>
      </c>
      <c r="L793" s="279" t="s">
        <v>3043</v>
      </c>
      <c r="M793" s="279" t="s">
        <v>3043</v>
      </c>
      <c r="N793" s="279" t="s">
        <v>3530</v>
      </c>
    </row>
    <row r="794" spans="3:14" x14ac:dyDescent="0.25">
      <c r="C794" s="279" t="s">
        <v>2900</v>
      </c>
      <c r="D794" s="279" t="s">
        <v>2593</v>
      </c>
      <c r="E794" s="279" t="s">
        <v>3516</v>
      </c>
      <c r="F794" s="279" t="s">
        <v>2525</v>
      </c>
      <c r="G794" s="279" t="s">
        <v>2525</v>
      </c>
      <c r="H794" s="285" t="s">
        <v>3043</v>
      </c>
      <c r="I794" s="279" t="s">
        <v>1464</v>
      </c>
      <c r="J794" s="312">
        <v>424236</v>
      </c>
      <c r="K794" s="279" t="s">
        <v>2525</v>
      </c>
      <c r="L794" s="279" t="s">
        <v>3043</v>
      </c>
      <c r="M794" s="279" t="s">
        <v>3043</v>
      </c>
      <c r="N794" s="279" t="s">
        <v>3530</v>
      </c>
    </row>
    <row r="795" spans="3:14" x14ac:dyDescent="0.25">
      <c r="C795" s="279" t="s">
        <v>3152</v>
      </c>
      <c r="D795" s="279" t="s">
        <v>3526</v>
      </c>
      <c r="E795" s="279" t="s">
        <v>2614</v>
      </c>
      <c r="F795" s="279" t="s">
        <v>2525</v>
      </c>
      <c r="G795" s="279" t="s">
        <v>2525</v>
      </c>
      <c r="H795" s="285" t="s">
        <v>3043</v>
      </c>
      <c r="I795" s="279" t="s">
        <v>1464</v>
      </c>
      <c r="J795" s="312">
        <v>423204</v>
      </c>
      <c r="K795" s="279" t="s">
        <v>2525</v>
      </c>
      <c r="L795" s="279" t="s">
        <v>3043</v>
      </c>
      <c r="M795" s="279" t="s">
        <v>3043</v>
      </c>
      <c r="N795" s="279" t="s">
        <v>3530</v>
      </c>
    </row>
    <row r="796" spans="3:14" x14ac:dyDescent="0.25">
      <c r="C796" s="279" t="s">
        <v>3151</v>
      </c>
      <c r="D796" s="279" t="s">
        <v>2624</v>
      </c>
      <c r="E796" s="279" t="s">
        <v>2625</v>
      </c>
      <c r="F796" s="279" t="s">
        <v>2525</v>
      </c>
      <c r="G796" s="279" t="s">
        <v>2525</v>
      </c>
      <c r="H796" s="285" t="s">
        <v>3043</v>
      </c>
      <c r="I796" s="279" t="s">
        <v>1464</v>
      </c>
      <c r="J796" s="312">
        <v>423179</v>
      </c>
      <c r="K796" s="279" t="s">
        <v>2525</v>
      </c>
      <c r="L796" s="279" t="s">
        <v>3043</v>
      </c>
      <c r="M796" s="279" t="s">
        <v>3043</v>
      </c>
      <c r="N796" s="279" t="s">
        <v>3530</v>
      </c>
    </row>
    <row r="797" spans="3:14" x14ac:dyDescent="0.25">
      <c r="C797" s="279" t="s">
        <v>3138</v>
      </c>
      <c r="D797" s="279" t="s">
        <v>2561</v>
      </c>
      <c r="E797" s="279" t="s">
        <v>2562</v>
      </c>
      <c r="F797" s="279" t="s">
        <v>2525</v>
      </c>
      <c r="G797" s="279" t="s">
        <v>2525</v>
      </c>
      <c r="H797" s="285" t="s">
        <v>3571</v>
      </c>
      <c r="I797" s="279" t="s">
        <v>1464</v>
      </c>
      <c r="J797" s="312">
        <v>422096</v>
      </c>
      <c r="K797" s="279" t="s">
        <v>2525</v>
      </c>
      <c r="L797" s="279" t="s">
        <v>3043</v>
      </c>
      <c r="M797" s="279" t="s">
        <v>3043</v>
      </c>
      <c r="N797" s="279" t="s">
        <v>3530</v>
      </c>
    </row>
    <row r="798" spans="3:14" x14ac:dyDescent="0.25">
      <c r="C798" s="279" t="s">
        <v>3166</v>
      </c>
      <c r="D798" s="279" t="s">
        <v>2593</v>
      </c>
      <c r="E798" s="279" t="s">
        <v>2599</v>
      </c>
      <c r="F798" s="279" t="s">
        <v>2525</v>
      </c>
      <c r="G798" s="279" t="s">
        <v>2525</v>
      </c>
      <c r="H798" s="285" t="s">
        <v>3043</v>
      </c>
      <c r="I798" s="279" t="s">
        <v>1464</v>
      </c>
      <c r="J798" s="312">
        <v>421493</v>
      </c>
      <c r="K798" s="279" t="s">
        <v>2525</v>
      </c>
      <c r="L798" s="279" t="s">
        <v>3043</v>
      </c>
      <c r="M798" s="279" t="s">
        <v>3043</v>
      </c>
      <c r="N798" s="279" t="s">
        <v>3530</v>
      </c>
    </row>
    <row r="799" spans="3:14" x14ac:dyDescent="0.25">
      <c r="C799" s="279" t="s">
        <v>2814</v>
      </c>
      <c r="D799" s="279" t="s">
        <v>2583</v>
      </c>
      <c r="E799" s="279" t="s">
        <v>2584</v>
      </c>
      <c r="F799" s="279" t="s">
        <v>2525</v>
      </c>
      <c r="G799" s="279" t="s">
        <v>2525</v>
      </c>
      <c r="H799" s="285" t="s">
        <v>3043</v>
      </c>
      <c r="I799" s="279" t="s">
        <v>1464</v>
      </c>
      <c r="J799" s="312">
        <v>416830</v>
      </c>
      <c r="K799" s="279" t="s">
        <v>2525</v>
      </c>
      <c r="L799" s="279" t="s">
        <v>3043</v>
      </c>
      <c r="M799" s="279" t="s">
        <v>3043</v>
      </c>
      <c r="N799" s="279" t="s">
        <v>3530</v>
      </c>
    </row>
    <row r="800" spans="3:14" x14ac:dyDescent="0.25">
      <c r="C800" s="279" t="s">
        <v>2968</v>
      </c>
      <c r="D800" s="279" t="s">
        <v>2556</v>
      </c>
      <c r="E800" s="279" t="s">
        <v>2591</v>
      </c>
      <c r="F800" s="279" t="s">
        <v>2525</v>
      </c>
      <c r="G800" s="279" t="s">
        <v>2525</v>
      </c>
      <c r="H800" s="285" t="s">
        <v>3043</v>
      </c>
      <c r="I800" s="279" t="s">
        <v>1464</v>
      </c>
      <c r="J800" s="312">
        <v>416056</v>
      </c>
      <c r="K800" s="279" t="s">
        <v>2525</v>
      </c>
      <c r="L800" s="279" t="s">
        <v>3043</v>
      </c>
      <c r="M800" s="279" t="s">
        <v>3043</v>
      </c>
      <c r="N800" s="279" t="s">
        <v>3530</v>
      </c>
    </row>
    <row r="801" spans="3:14" ht="28.5" x14ac:dyDescent="0.25">
      <c r="C801" s="279" t="s">
        <v>3127</v>
      </c>
      <c r="D801" s="279" t="s">
        <v>2566</v>
      </c>
      <c r="E801" s="279" t="s">
        <v>3504</v>
      </c>
      <c r="F801" s="279" t="s">
        <v>2525</v>
      </c>
      <c r="G801" s="279" t="s">
        <v>2525</v>
      </c>
      <c r="H801" s="285" t="s">
        <v>3556</v>
      </c>
      <c r="I801" s="279" t="s">
        <v>1464</v>
      </c>
      <c r="J801" s="312">
        <v>413250</v>
      </c>
      <c r="K801" s="279" t="s">
        <v>2525</v>
      </c>
      <c r="L801" s="279" t="s">
        <v>3043</v>
      </c>
      <c r="M801" s="279" t="s">
        <v>3043</v>
      </c>
      <c r="N801" s="279" t="s">
        <v>3530</v>
      </c>
    </row>
    <row r="802" spans="3:14" x14ac:dyDescent="0.25">
      <c r="C802" s="279" t="s">
        <v>3163</v>
      </c>
      <c r="D802" s="279" t="s">
        <v>2556</v>
      </c>
      <c r="E802" s="279" t="s">
        <v>2590</v>
      </c>
      <c r="F802" s="279" t="s">
        <v>2525</v>
      </c>
      <c r="G802" s="279" t="s">
        <v>2525</v>
      </c>
      <c r="H802" s="285" t="s">
        <v>3043</v>
      </c>
      <c r="I802" s="279" t="s">
        <v>1464</v>
      </c>
      <c r="J802" s="312">
        <v>413059</v>
      </c>
      <c r="K802" s="279" t="s">
        <v>2525</v>
      </c>
      <c r="L802" s="279" t="s">
        <v>3043</v>
      </c>
      <c r="M802" s="279" t="s">
        <v>3043</v>
      </c>
      <c r="N802" s="279" t="s">
        <v>3530</v>
      </c>
    </row>
    <row r="803" spans="3:14" x14ac:dyDescent="0.25">
      <c r="C803" s="279" t="s">
        <v>2779</v>
      </c>
      <c r="D803" s="279" t="s">
        <v>2626</v>
      </c>
      <c r="E803" s="279" t="s">
        <v>2575</v>
      </c>
      <c r="F803" s="279" t="s">
        <v>2525</v>
      </c>
      <c r="G803" s="279" t="s">
        <v>2525</v>
      </c>
      <c r="H803" s="285" t="s">
        <v>3573</v>
      </c>
      <c r="I803" s="279" t="s">
        <v>1464</v>
      </c>
      <c r="J803" s="312">
        <v>412803</v>
      </c>
      <c r="K803" s="279" t="s">
        <v>2525</v>
      </c>
      <c r="L803" s="279" t="s">
        <v>3043</v>
      </c>
      <c r="M803" s="279" t="s">
        <v>3043</v>
      </c>
      <c r="N803" s="279" t="s">
        <v>3530</v>
      </c>
    </row>
    <row r="804" spans="3:14" x14ac:dyDescent="0.25">
      <c r="C804" s="279" t="s">
        <v>3157</v>
      </c>
      <c r="D804" s="279" t="s">
        <v>2633</v>
      </c>
      <c r="E804" s="279" t="s">
        <v>2567</v>
      </c>
      <c r="F804" s="279" t="s">
        <v>2525</v>
      </c>
      <c r="G804" s="279" t="s">
        <v>2525</v>
      </c>
      <c r="H804" s="285" t="s">
        <v>3043</v>
      </c>
      <c r="I804" s="279" t="s">
        <v>1464</v>
      </c>
      <c r="J804" s="312">
        <v>412710</v>
      </c>
      <c r="K804" s="279" t="s">
        <v>2525</v>
      </c>
      <c r="L804" s="279" t="s">
        <v>3043</v>
      </c>
      <c r="M804" s="279" t="s">
        <v>3043</v>
      </c>
      <c r="N804" s="279" t="s">
        <v>3530</v>
      </c>
    </row>
    <row r="805" spans="3:14" x14ac:dyDescent="0.25">
      <c r="C805" s="279" t="s">
        <v>3142</v>
      </c>
      <c r="D805" s="279" t="s">
        <v>2556</v>
      </c>
      <c r="E805" s="279" t="s">
        <v>2590</v>
      </c>
      <c r="F805" s="279" t="s">
        <v>2525</v>
      </c>
      <c r="G805" s="279" t="s">
        <v>2525</v>
      </c>
      <c r="H805" s="285" t="s">
        <v>3577</v>
      </c>
      <c r="I805" s="279" t="s">
        <v>1464</v>
      </c>
      <c r="J805" s="312">
        <v>412580</v>
      </c>
      <c r="K805" s="279" t="s">
        <v>2525</v>
      </c>
      <c r="L805" s="279" t="s">
        <v>3043</v>
      </c>
      <c r="M805" s="279" t="s">
        <v>3043</v>
      </c>
      <c r="N805" s="279" t="s">
        <v>3530</v>
      </c>
    </row>
    <row r="806" spans="3:14" x14ac:dyDescent="0.25">
      <c r="C806" s="279" t="s">
        <v>3168</v>
      </c>
      <c r="D806" s="279" t="s">
        <v>2566</v>
      </c>
      <c r="E806" s="279" t="s">
        <v>3509</v>
      </c>
      <c r="F806" s="279" t="s">
        <v>2525</v>
      </c>
      <c r="G806" s="279" t="s">
        <v>2525</v>
      </c>
      <c r="H806" s="285" t="s">
        <v>3043</v>
      </c>
      <c r="I806" s="279" t="s">
        <v>1464</v>
      </c>
      <c r="J806" s="312">
        <v>404775</v>
      </c>
      <c r="K806" s="279" t="s">
        <v>2525</v>
      </c>
      <c r="L806" s="279" t="s">
        <v>3043</v>
      </c>
      <c r="M806" s="279" t="s">
        <v>3043</v>
      </c>
      <c r="N806" s="279" t="s">
        <v>3530</v>
      </c>
    </row>
    <row r="807" spans="3:14" ht="28.5" x14ac:dyDescent="0.25">
      <c r="C807" s="279" t="s">
        <v>3125</v>
      </c>
      <c r="D807" s="279" t="s">
        <v>2566</v>
      </c>
      <c r="E807" s="279" t="s">
        <v>3504</v>
      </c>
      <c r="F807" s="279" t="s">
        <v>2525</v>
      </c>
      <c r="G807" s="279" t="s">
        <v>2525</v>
      </c>
      <c r="H807" s="285" t="s">
        <v>3555</v>
      </c>
      <c r="I807" s="279" t="s">
        <v>1464</v>
      </c>
      <c r="J807" s="312">
        <v>404550</v>
      </c>
      <c r="K807" s="279" t="s">
        <v>2525</v>
      </c>
      <c r="L807" s="279" t="s">
        <v>3043</v>
      </c>
      <c r="M807" s="279" t="s">
        <v>3043</v>
      </c>
      <c r="N807" s="279" t="s">
        <v>3530</v>
      </c>
    </row>
    <row r="808" spans="3:14" x14ac:dyDescent="0.25">
      <c r="C808" s="279" t="s">
        <v>3180</v>
      </c>
      <c r="D808" s="279" t="s">
        <v>2593</v>
      </c>
      <c r="E808" s="279" t="s">
        <v>2604</v>
      </c>
      <c r="F808" s="279" t="s">
        <v>2525</v>
      </c>
      <c r="G808" s="279" t="s">
        <v>2525</v>
      </c>
      <c r="H808" s="285" t="s">
        <v>3043</v>
      </c>
      <c r="I808" s="279" t="s">
        <v>1464</v>
      </c>
      <c r="J808" s="312">
        <v>403183</v>
      </c>
      <c r="K808" s="279" t="s">
        <v>2525</v>
      </c>
      <c r="L808" s="279" t="s">
        <v>3043</v>
      </c>
      <c r="M808" s="279" t="s">
        <v>3043</v>
      </c>
      <c r="N808" s="279" t="s">
        <v>3530</v>
      </c>
    </row>
    <row r="809" spans="3:14" x14ac:dyDescent="0.25">
      <c r="C809" s="279" t="s">
        <v>3162</v>
      </c>
      <c r="D809" s="279" t="s">
        <v>2593</v>
      </c>
      <c r="E809" s="279" t="s">
        <v>2604</v>
      </c>
      <c r="F809" s="279" t="s">
        <v>2525</v>
      </c>
      <c r="G809" s="279" t="s">
        <v>2525</v>
      </c>
      <c r="H809" s="285" t="s">
        <v>3043</v>
      </c>
      <c r="I809" s="279" t="s">
        <v>1464</v>
      </c>
      <c r="J809" s="312">
        <v>401071</v>
      </c>
      <c r="K809" s="279" t="s">
        <v>2525</v>
      </c>
      <c r="L809" s="279" t="s">
        <v>3043</v>
      </c>
      <c r="M809" s="279" t="s">
        <v>3043</v>
      </c>
      <c r="N809" s="279" t="s">
        <v>3530</v>
      </c>
    </row>
    <row r="810" spans="3:14" x14ac:dyDescent="0.25">
      <c r="C810" s="279" t="s">
        <v>2757</v>
      </c>
      <c r="D810" s="279" t="s">
        <v>3106</v>
      </c>
      <c r="E810" s="279" t="s">
        <v>2614</v>
      </c>
      <c r="F810" s="279" t="s">
        <v>2525</v>
      </c>
      <c r="G810" s="279" t="s">
        <v>2525</v>
      </c>
      <c r="H810" s="285" t="s">
        <v>3576</v>
      </c>
      <c r="I810" s="279" t="s">
        <v>1464</v>
      </c>
      <c r="J810" s="312">
        <v>400000</v>
      </c>
      <c r="K810" s="279" t="s">
        <v>2525</v>
      </c>
      <c r="L810" s="279" t="s">
        <v>3043</v>
      </c>
      <c r="M810" s="279" t="s">
        <v>3043</v>
      </c>
      <c r="N810" s="279" t="s">
        <v>3530</v>
      </c>
    </row>
    <row r="811" spans="3:14" x14ac:dyDescent="0.25">
      <c r="C811" s="279" t="s">
        <v>2893</v>
      </c>
      <c r="D811" s="279" t="s">
        <v>2558</v>
      </c>
      <c r="E811" s="279" t="s">
        <v>2559</v>
      </c>
      <c r="F811" s="279" t="s">
        <v>2525</v>
      </c>
      <c r="G811" s="279" t="s">
        <v>2525</v>
      </c>
      <c r="H811" s="285" t="s">
        <v>3043</v>
      </c>
      <c r="I811" s="279" t="s">
        <v>1464</v>
      </c>
      <c r="J811" s="312">
        <v>400000</v>
      </c>
      <c r="K811" s="279" t="s">
        <v>2525</v>
      </c>
      <c r="L811" s="279" t="s">
        <v>3043</v>
      </c>
      <c r="M811" s="279" t="s">
        <v>3043</v>
      </c>
      <c r="N811" s="279" t="s">
        <v>3530</v>
      </c>
    </row>
    <row r="812" spans="3:14" x14ac:dyDescent="0.25">
      <c r="C812" s="279" t="s">
        <v>3141</v>
      </c>
      <c r="D812" s="279" t="s">
        <v>2556</v>
      </c>
      <c r="E812" s="279" t="s">
        <v>2590</v>
      </c>
      <c r="F812" s="279" t="s">
        <v>2525</v>
      </c>
      <c r="G812" s="279" t="s">
        <v>2525</v>
      </c>
      <c r="H812" s="285" t="s">
        <v>3043</v>
      </c>
      <c r="I812" s="279" t="s">
        <v>1464</v>
      </c>
      <c r="J812" s="312">
        <v>397804</v>
      </c>
      <c r="K812" s="279" t="s">
        <v>2525</v>
      </c>
      <c r="L812" s="279" t="s">
        <v>3043</v>
      </c>
      <c r="M812" s="279" t="s">
        <v>3043</v>
      </c>
      <c r="N812" s="279" t="s">
        <v>3530</v>
      </c>
    </row>
    <row r="813" spans="3:14" x14ac:dyDescent="0.25">
      <c r="C813" s="279" t="s">
        <v>3138</v>
      </c>
      <c r="D813" s="279" t="s">
        <v>3107</v>
      </c>
      <c r="E813" s="279" t="s">
        <v>2567</v>
      </c>
      <c r="F813" s="279" t="s">
        <v>2525</v>
      </c>
      <c r="G813" s="279" t="s">
        <v>2525</v>
      </c>
      <c r="H813" s="285" t="s">
        <v>3571</v>
      </c>
      <c r="I813" s="279" t="s">
        <v>1464</v>
      </c>
      <c r="J813" s="312">
        <v>396211</v>
      </c>
      <c r="K813" s="279" t="s">
        <v>2525</v>
      </c>
      <c r="L813" s="279" t="s">
        <v>3043</v>
      </c>
      <c r="M813" s="279" t="s">
        <v>3043</v>
      </c>
      <c r="N813" s="279" t="s">
        <v>3530</v>
      </c>
    </row>
    <row r="814" spans="3:14" ht="28.5" x14ac:dyDescent="0.25">
      <c r="C814" s="279" t="s">
        <v>3145</v>
      </c>
      <c r="D814" s="279" t="s">
        <v>2556</v>
      </c>
      <c r="E814" s="279" t="s">
        <v>2590</v>
      </c>
      <c r="F814" s="279" t="s">
        <v>2525</v>
      </c>
      <c r="G814" s="279" t="s">
        <v>2525</v>
      </c>
      <c r="H814" s="285" t="s">
        <v>3566</v>
      </c>
      <c r="I814" s="279" t="s">
        <v>1464</v>
      </c>
      <c r="J814" s="312">
        <v>395618</v>
      </c>
      <c r="K814" s="279" t="s">
        <v>2525</v>
      </c>
      <c r="L814" s="279" t="s">
        <v>3043</v>
      </c>
      <c r="M814" s="279" t="s">
        <v>3043</v>
      </c>
      <c r="N814" s="279" t="s">
        <v>3530</v>
      </c>
    </row>
    <row r="815" spans="3:14" x14ac:dyDescent="0.25">
      <c r="C815" s="279" t="s">
        <v>2693</v>
      </c>
      <c r="D815" s="279" t="s">
        <v>2556</v>
      </c>
      <c r="E815" s="279" t="s">
        <v>2587</v>
      </c>
      <c r="F815" s="279" t="s">
        <v>2525</v>
      </c>
      <c r="G815" s="279" t="s">
        <v>2525</v>
      </c>
      <c r="H815" s="285" t="s">
        <v>3575</v>
      </c>
      <c r="I815" s="279" t="s">
        <v>1464</v>
      </c>
      <c r="J815" s="312">
        <v>392803</v>
      </c>
      <c r="K815" s="279" t="s">
        <v>2525</v>
      </c>
      <c r="L815" s="279" t="s">
        <v>3043</v>
      </c>
      <c r="M815" s="279" t="s">
        <v>3043</v>
      </c>
      <c r="N815" s="279" t="s">
        <v>3530</v>
      </c>
    </row>
    <row r="816" spans="3:14" x14ac:dyDescent="0.25">
      <c r="C816" s="279" t="s">
        <v>3131</v>
      </c>
      <c r="D816" s="279" t="s">
        <v>2593</v>
      </c>
      <c r="E816" s="279" t="s">
        <v>2607</v>
      </c>
      <c r="F816" s="279" t="s">
        <v>2525</v>
      </c>
      <c r="G816" s="279" t="s">
        <v>2525</v>
      </c>
      <c r="H816" s="285" t="s">
        <v>3569</v>
      </c>
      <c r="I816" s="279" t="s">
        <v>1464</v>
      </c>
      <c r="J816" s="312">
        <v>391358</v>
      </c>
      <c r="K816" s="279" t="s">
        <v>2525</v>
      </c>
      <c r="L816" s="279" t="s">
        <v>3043</v>
      </c>
      <c r="M816" s="279" t="s">
        <v>3043</v>
      </c>
      <c r="N816" s="279" t="s">
        <v>3530</v>
      </c>
    </row>
    <row r="817" spans="3:14" x14ac:dyDescent="0.25">
      <c r="C817" s="279" t="s">
        <v>2839</v>
      </c>
      <c r="D817" s="279" t="s">
        <v>3083</v>
      </c>
      <c r="E817" s="279" t="s">
        <v>2589</v>
      </c>
      <c r="F817" s="279" t="s">
        <v>2525</v>
      </c>
      <c r="G817" s="279" t="s">
        <v>2525</v>
      </c>
      <c r="H817" s="285" t="s">
        <v>3043</v>
      </c>
      <c r="I817" s="279" t="s">
        <v>1464</v>
      </c>
      <c r="J817" s="312">
        <v>387948</v>
      </c>
      <c r="K817" s="279" t="s">
        <v>2525</v>
      </c>
      <c r="L817" s="279" t="s">
        <v>3043</v>
      </c>
      <c r="M817" s="279" t="s">
        <v>3043</v>
      </c>
      <c r="N817" s="279" t="s">
        <v>3530</v>
      </c>
    </row>
    <row r="818" spans="3:14" ht="42.75" x14ac:dyDescent="0.25">
      <c r="C818" s="279" t="s">
        <v>3126</v>
      </c>
      <c r="D818" s="279" t="s">
        <v>2593</v>
      </c>
      <c r="E818" s="279" t="s">
        <v>3516</v>
      </c>
      <c r="F818" s="279" t="s">
        <v>2525</v>
      </c>
      <c r="G818" s="279" t="s">
        <v>2525</v>
      </c>
      <c r="H818" s="285" t="s">
        <v>3557</v>
      </c>
      <c r="I818" s="279" t="s">
        <v>1464</v>
      </c>
      <c r="J818" s="312">
        <v>384818</v>
      </c>
      <c r="K818" s="279" t="s">
        <v>2525</v>
      </c>
      <c r="L818" s="279" t="s">
        <v>3043</v>
      </c>
      <c r="M818" s="279" t="s">
        <v>3043</v>
      </c>
      <c r="N818" s="279" t="s">
        <v>3530</v>
      </c>
    </row>
    <row r="819" spans="3:14" x14ac:dyDescent="0.25">
      <c r="C819" s="279" t="s">
        <v>2947</v>
      </c>
      <c r="D819" s="279" t="s">
        <v>2593</v>
      </c>
      <c r="E819" s="279" t="s">
        <v>2601</v>
      </c>
      <c r="F819" s="279" t="s">
        <v>2525</v>
      </c>
      <c r="G819" s="279" t="s">
        <v>2525</v>
      </c>
      <c r="H819" s="285" t="s">
        <v>3574</v>
      </c>
      <c r="I819" s="279" t="s">
        <v>1464</v>
      </c>
      <c r="J819" s="312">
        <v>383152</v>
      </c>
      <c r="K819" s="279" t="s">
        <v>2525</v>
      </c>
      <c r="L819" s="279" t="s">
        <v>3043</v>
      </c>
      <c r="M819" s="279" t="s">
        <v>3043</v>
      </c>
      <c r="N819" s="279" t="s">
        <v>3530</v>
      </c>
    </row>
    <row r="820" spans="3:14" x14ac:dyDescent="0.25">
      <c r="C820" s="279" t="s">
        <v>3150</v>
      </c>
      <c r="D820" s="279" t="s">
        <v>2617</v>
      </c>
      <c r="E820" s="279" t="s">
        <v>2620</v>
      </c>
      <c r="F820" s="279" t="s">
        <v>2525</v>
      </c>
      <c r="G820" s="279" t="s">
        <v>2525</v>
      </c>
      <c r="H820" s="285" t="s">
        <v>3585</v>
      </c>
      <c r="I820" s="279" t="s">
        <v>1464</v>
      </c>
      <c r="J820" s="312">
        <v>381950</v>
      </c>
      <c r="K820" s="279" t="s">
        <v>2525</v>
      </c>
      <c r="L820" s="279" t="s">
        <v>3043</v>
      </c>
      <c r="M820" s="279" t="s">
        <v>3043</v>
      </c>
      <c r="N820" s="279" t="s">
        <v>3530</v>
      </c>
    </row>
    <row r="821" spans="3:14" ht="57" x14ac:dyDescent="0.25">
      <c r="C821" s="279" t="s">
        <v>3122</v>
      </c>
      <c r="D821" s="279" t="s">
        <v>2558</v>
      </c>
      <c r="E821" s="279" t="s">
        <v>3513</v>
      </c>
      <c r="F821" s="279" t="s">
        <v>2525</v>
      </c>
      <c r="G821" s="279" t="s">
        <v>2525</v>
      </c>
      <c r="H821" s="285" t="s">
        <v>3554</v>
      </c>
      <c r="I821" s="279" t="s">
        <v>1464</v>
      </c>
      <c r="J821" s="312">
        <v>380000</v>
      </c>
      <c r="K821" s="279" t="s">
        <v>2525</v>
      </c>
      <c r="L821" s="279" t="s">
        <v>3043</v>
      </c>
      <c r="M821" s="279" t="s">
        <v>3043</v>
      </c>
      <c r="N821" s="279" t="s">
        <v>3530</v>
      </c>
    </row>
    <row r="822" spans="3:14" x14ac:dyDescent="0.25">
      <c r="C822" s="279" t="s">
        <v>3138</v>
      </c>
      <c r="D822" s="279" t="s">
        <v>2640</v>
      </c>
      <c r="E822" s="279" t="s">
        <v>2627</v>
      </c>
      <c r="F822" s="279" t="s">
        <v>2525</v>
      </c>
      <c r="G822" s="279" t="s">
        <v>2525</v>
      </c>
      <c r="H822" s="285" t="s">
        <v>3571</v>
      </c>
      <c r="I822" s="279" t="s">
        <v>1464</v>
      </c>
      <c r="J822" s="312">
        <v>380000</v>
      </c>
      <c r="K822" s="279" t="s">
        <v>2525</v>
      </c>
      <c r="L822" s="279" t="s">
        <v>3043</v>
      </c>
      <c r="M822" s="279" t="s">
        <v>3043</v>
      </c>
      <c r="N822" s="279" t="s">
        <v>3530</v>
      </c>
    </row>
    <row r="823" spans="3:14" x14ac:dyDescent="0.25">
      <c r="C823" s="279" t="s">
        <v>3128</v>
      </c>
      <c r="D823" s="279" t="s">
        <v>2558</v>
      </c>
      <c r="E823" s="279" t="s">
        <v>2560</v>
      </c>
      <c r="F823" s="279" t="s">
        <v>2525</v>
      </c>
      <c r="G823" s="279" t="s">
        <v>2525</v>
      </c>
      <c r="H823" s="285" t="s">
        <v>3043</v>
      </c>
      <c r="I823" s="279" t="s">
        <v>1464</v>
      </c>
      <c r="J823" s="312">
        <v>379969</v>
      </c>
      <c r="K823" s="279" t="s">
        <v>2525</v>
      </c>
      <c r="L823" s="279" t="s">
        <v>3043</v>
      </c>
      <c r="M823" s="279" t="s">
        <v>3043</v>
      </c>
      <c r="N823" s="279" t="s">
        <v>3530</v>
      </c>
    </row>
    <row r="824" spans="3:14" x14ac:dyDescent="0.25">
      <c r="C824" s="279" t="s">
        <v>2900</v>
      </c>
      <c r="D824" s="279" t="s">
        <v>3077</v>
      </c>
      <c r="E824" s="279" t="s">
        <v>3517</v>
      </c>
      <c r="F824" s="279" t="s">
        <v>2525</v>
      </c>
      <c r="G824" s="279" t="s">
        <v>2525</v>
      </c>
      <c r="H824" s="285" t="s">
        <v>3043</v>
      </c>
      <c r="I824" s="279" t="s">
        <v>1464</v>
      </c>
      <c r="J824" s="312">
        <v>379765</v>
      </c>
      <c r="K824" s="279" t="s">
        <v>2525</v>
      </c>
      <c r="L824" s="279" t="s">
        <v>3043</v>
      </c>
      <c r="M824" s="279" t="s">
        <v>3043</v>
      </c>
      <c r="N824" s="279" t="s">
        <v>3530</v>
      </c>
    </row>
    <row r="825" spans="3:14" x14ac:dyDescent="0.25">
      <c r="C825" s="279" t="s">
        <v>2757</v>
      </c>
      <c r="D825" s="279" t="s">
        <v>2558</v>
      </c>
      <c r="E825" s="279" t="s">
        <v>2559</v>
      </c>
      <c r="F825" s="279" t="s">
        <v>2525</v>
      </c>
      <c r="G825" s="279" t="s">
        <v>2525</v>
      </c>
      <c r="H825" s="285" t="s">
        <v>3576</v>
      </c>
      <c r="I825" s="279" t="s">
        <v>1464</v>
      </c>
      <c r="J825" s="312">
        <v>373413</v>
      </c>
      <c r="K825" s="279" t="s">
        <v>2525</v>
      </c>
      <c r="L825" s="279" t="s">
        <v>3043</v>
      </c>
      <c r="M825" s="279" t="s">
        <v>3043</v>
      </c>
      <c r="N825" s="279" t="s">
        <v>3530</v>
      </c>
    </row>
    <row r="826" spans="3:14" ht="28.5" x14ac:dyDescent="0.25">
      <c r="C826" s="279" t="s">
        <v>2943</v>
      </c>
      <c r="D826" s="279" t="s">
        <v>2556</v>
      </c>
      <c r="E826" s="279" t="s">
        <v>2591</v>
      </c>
      <c r="F826" s="279" t="s">
        <v>2525</v>
      </c>
      <c r="G826" s="279" t="s">
        <v>2525</v>
      </c>
      <c r="H826" s="285" t="s">
        <v>3562</v>
      </c>
      <c r="I826" s="279" t="s">
        <v>1464</v>
      </c>
      <c r="J826" s="312">
        <v>372932</v>
      </c>
      <c r="K826" s="279" t="s">
        <v>2525</v>
      </c>
      <c r="L826" s="279" t="s">
        <v>3043</v>
      </c>
      <c r="M826" s="279" t="s">
        <v>3043</v>
      </c>
      <c r="N826" s="279" t="s">
        <v>3530</v>
      </c>
    </row>
    <row r="827" spans="3:14" ht="28.5" x14ac:dyDescent="0.25">
      <c r="C827" s="279" t="s">
        <v>3125</v>
      </c>
      <c r="D827" s="279" t="s">
        <v>2593</v>
      </c>
      <c r="E827" s="279" t="s">
        <v>3516</v>
      </c>
      <c r="F827" s="279" t="s">
        <v>2525</v>
      </c>
      <c r="G827" s="279" t="s">
        <v>2525</v>
      </c>
      <c r="H827" s="285" t="s">
        <v>3555</v>
      </c>
      <c r="I827" s="279" t="s">
        <v>1464</v>
      </c>
      <c r="J827" s="312">
        <v>372012</v>
      </c>
      <c r="K827" s="279" t="s">
        <v>2525</v>
      </c>
      <c r="L827" s="279" t="s">
        <v>3043</v>
      </c>
      <c r="M827" s="279" t="s">
        <v>3043</v>
      </c>
      <c r="N827" s="279" t="s">
        <v>3530</v>
      </c>
    </row>
    <row r="828" spans="3:14" x14ac:dyDescent="0.25">
      <c r="C828" s="279" t="s">
        <v>3144</v>
      </c>
      <c r="D828" s="279" t="s">
        <v>2556</v>
      </c>
      <c r="E828" s="279" t="s">
        <v>2590</v>
      </c>
      <c r="F828" s="279" t="s">
        <v>2525</v>
      </c>
      <c r="G828" s="279" t="s">
        <v>2525</v>
      </c>
      <c r="H828" s="285" t="s">
        <v>3581</v>
      </c>
      <c r="I828" s="279" t="s">
        <v>1464</v>
      </c>
      <c r="J828" s="312">
        <v>371896</v>
      </c>
      <c r="K828" s="279" t="s">
        <v>2525</v>
      </c>
      <c r="L828" s="279" t="s">
        <v>3043</v>
      </c>
      <c r="M828" s="279" t="s">
        <v>3043</v>
      </c>
      <c r="N828" s="279" t="s">
        <v>3530</v>
      </c>
    </row>
    <row r="829" spans="3:14" ht="71.25" x14ac:dyDescent="0.25">
      <c r="C829" s="279" t="s">
        <v>3134</v>
      </c>
      <c r="D829" s="279" t="s">
        <v>2576</v>
      </c>
      <c r="E829" s="279" t="s">
        <v>2567</v>
      </c>
      <c r="F829" s="279" t="s">
        <v>2525</v>
      </c>
      <c r="G829" s="279" t="s">
        <v>2525</v>
      </c>
      <c r="H829" s="285" t="s">
        <v>3564</v>
      </c>
      <c r="I829" s="279" t="s">
        <v>1464</v>
      </c>
      <c r="J829" s="312">
        <v>371159</v>
      </c>
      <c r="K829" s="279" t="s">
        <v>2525</v>
      </c>
      <c r="L829" s="279" t="s">
        <v>3043</v>
      </c>
      <c r="M829" s="279" t="s">
        <v>3043</v>
      </c>
      <c r="N829" s="279" t="s">
        <v>3530</v>
      </c>
    </row>
    <row r="830" spans="3:14" x14ac:dyDescent="0.25">
      <c r="C830" s="279" t="s">
        <v>2795</v>
      </c>
      <c r="D830" s="279" t="s">
        <v>2617</v>
      </c>
      <c r="E830" s="279" t="s">
        <v>2620</v>
      </c>
      <c r="F830" s="279" t="s">
        <v>2525</v>
      </c>
      <c r="G830" s="279" t="s">
        <v>2525</v>
      </c>
      <c r="H830" s="285" t="s">
        <v>3043</v>
      </c>
      <c r="I830" s="279" t="s">
        <v>1464</v>
      </c>
      <c r="J830" s="312">
        <v>370000</v>
      </c>
      <c r="K830" s="279" t="s">
        <v>2525</v>
      </c>
      <c r="L830" s="279" t="s">
        <v>3043</v>
      </c>
      <c r="M830" s="279" t="s">
        <v>3043</v>
      </c>
      <c r="N830" s="279" t="s">
        <v>3530</v>
      </c>
    </row>
    <row r="831" spans="3:14" x14ac:dyDescent="0.25">
      <c r="C831" s="279" t="s">
        <v>2792</v>
      </c>
      <c r="D831" s="279" t="s">
        <v>2563</v>
      </c>
      <c r="E831" s="279" t="s">
        <v>2564</v>
      </c>
      <c r="F831" s="279" t="s">
        <v>2525</v>
      </c>
      <c r="G831" s="279" t="s">
        <v>2525</v>
      </c>
      <c r="H831" s="285" t="s">
        <v>3043</v>
      </c>
      <c r="I831" s="279" t="s">
        <v>1464</v>
      </c>
      <c r="J831" s="312">
        <v>369563</v>
      </c>
      <c r="K831" s="279" t="s">
        <v>2525</v>
      </c>
      <c r="L831" s="279" t="s">
        <v>3043</v>
      </c>
      <c r="M831" s="279" t="s">
        <v>3043</v>
      </c>
      <c r="N831" s="279" t="s">
        <v>3530</v>
      </c>
    </row>
    <row r="832" spans="3:14" x14ac:dyDescent="0.25">
      <c r="C832" s="279" t="s">
        <v>3158</v>
      </c>
      <c r="D832" s="279" t="s">
        <v>2624</v>
      </c>
      <c r="E832" s="279" t="s">
        <v>2625</v>
      </c>
      <c r="F832" s="279" t="s">
        <v>2525</v>
      </c>
      <c r="G832" s="279" t="s">
        <v>2525</v>
      </c>
      <c r="H832" s="285" t="s">
        <v>3043</v>
      </c>
      <c r="I832" s="279" t="s">
        <v>1464</v>
      </c>
      <c r="J832" s="312">
        <v>368970</v>
      </c>
      <c r="K832" s="279" t="s">
        <v>2525</v>
      </c>
      <c r="L832" s="279" t="s">
        <v>3043</v>
      </c>
      <c r="M832" s="279" t="s">
        <v>3043</v>
      </c>
      <c r="N832" s="279" t="s">
        <v>3530</v>
      </c>
    </row>
    <row r="833" spans="3:14" ht="42.75" x14ac:dyDescent="0.25">
      <c r="C833" s="279" t="s">
        <v>3126</v>
      </c>
      <c r="D833" s="279" t="s">
        <v>2593</v>
      </c>
      <c r="E833" s="279" t="s">
        <v>2607</v>
      </c>
      <c r="F833" s="279" t="s">
        <v>2525</v>
      </c>
      <c r="G833" s="279" t="s">
        <v>2525</v>
      </c>
      <c r="H833" s="285" t="s">
        <v>3557</v>
      </c>
      <c r="I833" s="279" t="s">
        <v>1464</v>
      </c>
      <c r="J833" s="312">
        <v>366608</v>
      </c>
      <c r="K833" s="279" t="s">
        <v>2525</v>
      </c>
      <c r="L833" s="279" t="s">
        <v>3043</v>
      </c>
      <c r="M833" s="279" t="s">
        <v>3043</v>
      </c>
      <c r="N833" s="279" t="s">
        <v>3530</v>
      </c>
    </row>
    <row r="834" spans="3:14" x14ac:dyDescent="0.25">
      <c r="C834" s="279" t="s">
        <v>3179</v>
      </c>
      <c r="D834" s="279" t="s">
        <v>2593</v>
      </c>
      <c r="E834" s="279" t="s">
        <v>2604</v>
      </c>
      <c r="F834" s="279" t="s">
        <v>2525</v>
      </c>
      <c r="G834" s="279" t="s">
        <v>2525</v>
      </c>
      <c r="H834" s="285" t="s">
        <v>3043</v>
      </c>
      <c r="I834" s="279" t="s">
        <v>1464</v>
      </c>
      <c r="J834" s="312">
        <v>365217</v>
      </c>
      <c r="K834" s="279" t="s">
        <v>2525</v>
      </c>
      <c r="L834" s="279" t="s">
        <v>3043</v>
      </c>
      <c r="M834" s="279" t="s">
        <v>3043</v>
      </c>
      <c r="N834" s="279" t="s">
        <v>3530</v>
      </c>
    </row>
    <row r="835" spans="3:14" x14ac:dyDescent="0.25">
      <c r="C835" s="279" t="s">
        <v>3156</v>
      </c>
      <c r="D835" s="279" t="s">
        <v>2556</v>
      </c>
      <c r="E835" s="279" t="s">
        <v>2589</v>
      </c>
      <c r="F835" s="279" t="s">
        <v>2525</v>
      </c>
      <c r="G835" s="279" t="s">
        <v>2525</v>
      </c>
      <c r="H835" s="285" t="s">
        <v>3043</v>
      </c>
      <c r="I835" s="279" t="s">
        <v>1464</v>
      </c>
      <c r="J835" s="312">
        <v>364182</v>
      </c>
      <c r="K835" s="279" t="s">
        <v>2525</v>
      </c>
      <c r="L835" s="279" t="s">
        <v>3043</v>
      </c>
      <c r="M835" s="279" t="s">
        <v>3043</v>
      </c>
      <c r="N835" s="279" t="s">
        <v>3530</v>
      </c>
    </row>
    <row r="836" spans="3:14" x14ac:dyDescent="0.25">
      <c r="C836" s="279" t="s">
        <v>3156</v>
      </c>
      <c r="D836" s="279" t="s">
        <v>2622</v>
      </c>
      <c r="E836" s="279" t="s">
        <v>2620</v>
      </c>
      <c r="F836" s="279" t="s">
        <v>2525</v>
      </c>
      <c r="G836" s="279" t="s">
        <v>2525</v>
      </c>
      <c r="H836" s="285" t="s">
        <v>3043</v>
      </c>
      <c r="I836" s="279" t="s">
        <v>1464</v>
      </c>
      <c r="J836" s="312">
        <v>361250</v>
      </c>
      <c r="K836" s="279" t="s">
        <v>2525</v>
      </c>
      <c r="L836" s="279" t="s">
        <v>3043</v>
      </c>
      <c r="M836" s="279" t="s">
        <v>3043</v>
      </c>
      <c r="N836" s="279" t="s">
        <v>3530</v>
      </c>
    </row>
    <row r="837" spans="3:14" x14ac:dyDescent="0.25">
      <c r="C837" s="279" t="s">
        <v>2743</v>
      </c>
      <c r="D837" s="279" t="s">
        <v>2624</v>
      </c>
      <c r="E837" s="279" t="s">
        <v>2625</v>
      </c>
      <c r="F837" s="279" t="s">
        <v>2525</v>
      </c>
      <c r="G837" s="279" t="s">
        <v>2525</v>
      </c>
      <c r="H837" s="285" t="s">
        <v>3043</v>
      </c>
      <c r="I837" s="279" t="s">
        <v>1464</v>
      </c>
      <c r="J837" s="312">
        <v>360600</v>
      </c>
      <c r="K837" s="279" t="s">
        <v>2525</v>
      </c>
      <c r="L837" s="279" t="s">
        <v>3043</v>
      </c>
      <c r="M837" s="279" t="s">
        <v>3043</v>
      </c>
      <c r="N837" s="279" t="s">
        <v>3530</v>
      </c>
    </row>
    <row r="838" spans="3:14" x14ac:dyDescent="0.25">
      <c r="C838" s="279" t="s">
        <v>2773</v>
      </c>
      <c r="D838" s="279" t="s">
        <v>2556</v>
      </c>
      <c r="E838" s="279" t="s">
        <v>2587</v>
      </c>
      <c r="F838" s="279" t="s">
        <v>2525</v>
      </c>
      <c r="G838" s="279" t="s">
        <v>2525</v>
      </c>
      <c r="H838" s="285" t="s">
        <v>3586</v>
      </c>
      <c r="I838" s="279" t="s">
        <v>1464</v>
      </c>
      <c r="J838" s="312">
        <v>359962</v>
      </c>
      <c r="K838" s="279" t="s">
        <v>2525</v>
      </c>
      <c r="L838" s="279" t="s">
        <v>3043</v>
      </c>
      <c r="M838" s="279" t="s">
        <v>3043</v>
      </c>
      <c r="N838" s="279" t="s">
        <v>3530</v>
      </c>
    </row>
    <row r="839" spans="3:14" ht="28.5" x14ac:dyDescent="0.25">
      <c r="C839" s="279" t="s">
        <v>3130</v>
      </c>
      <c r="D839" s="279" t="s">
        <v>2593</v>
      </c>
      <c r="E839" s="279" t="s">
        <v>2608</v>
      </c>
      <c r="F839" s="279" t="s">
        <v>2525</v>
      </c>
      <c r="G839" s="279" t="s">
        <v>2525</v>
      </c>
      <c r="H839" s="285" t="s">
        <v>3568</v>
      </c>
      <c r="I839" s="279" t="s">
        <v>1464</v>
      </c>
      <c r="J839" s="312">
        <v>357476</v>
      </c>
      <c r="K839" s="279" t="s">
        <v>2525</v>
      </c>
      <c r="L839" s="279" t="s">
        <v>3043</v>
      </c>
      <c r="M839" s="279" t="s">
        <v>3043</v>
      </c>
      <c r="N839" s="279" t="s">
        <v>3530</v>
      </c>
    </row>
    <row r="840" spans="3:14" x14ac:dyDescent="0.25">
      <c r="C840" s="279" t="s">
        <v>3128</v>
      </c>
      <c r="D840" s="279" t="s">
        <v>2570</v>
      </c>
      <c r="E840" s="279" t="s">
        <v>2567</v>
      </c>
      <c r="F840" s="279" t="s">
        <v>2525</v>
      </c>
      <c r="G840" s="279" t="s">
        <v>2525</v>
      </c>
      <c r="H840" s="285" t="s">
        <v>3043</v>
      </c>
      <c r="I840" s="279" t="s">
        <v>1464</v>
      </c>
      <c r="J840" s="312">
        <v>357156</v>
      </c>
      <c r="K840" s="279" t="s">
        <v>2525</v>
      </c>
      <c r="L840" s="279" t="s">
        <v>3043</v>
      </c>
      <c r="M840" s="279" t="s">
        <v>3043</v>
      </c>
      <c r="N840" s="279" t="s">
        <v>3530</v>
      </c>
    </row>
    <row r="841" spans="3:14" x14ac:dyDescent="0.25">
      <c r="C841" s="279" t="s">
        <v>2919</v>
      </c>
      <c r="D841" s="279" t="s">
        <v>2593</v>
      </c>
      <c r="E841" s="279" t="s">
        <v>2604</v>
      </c>
      <c r="F841" s="279" t="s">
        <v>2525</v>
      </c>
      <c r="G841" s="279" t="s">
        <v>2525</v>
      </c>
      <c r="H841" s="285" t="s">
        <v>3043</v>
      </c>
      <c r="I841" s="279" t="s">
        <v>1464</v>
      </c>
      <c r="J841" s="312">
        <v>351274</v>
      </c>
      <c r="K841" s="279" t="s">
        <v>2525</v>
      </c>
      <c r="L841" s="279" t="s">
        <v>3043</v>
      </c>
      <c r="M841" s="279" t="s">
        <v>3043</v>
      </c>
      <c r="N841" s="279" t="s">
        <v>3530</v>
      </c>
    </row>
    <row r="842" spans="3:14" ht="28.5" x14ac:dyDescent="0.25">
      <c r="C842" s="279" t="s">
        <v>2707</v>
      </c>
      <c r="D842" s="279" t="s">
        <v>2561</v>
      </c>
      <c r="E842" s="279" t="s">
        <v>2562</v>
      </c>
      <c r="F842" s="279" t="s">
        <v>2525</v>
      </c>
      <c r="G842" s="279" t="s">
        <v>2525</v>
      </c>
      <c r="H842" s="285" t="s">
        <v>3561</v>
      </c>
      <c r="I842" s="279" t="s">
        <v>1464</v>
      </c>
      <c r="J842" s="312">
        <v>347459</v>
      </c>
      <c r="K842" s="279" t="s">
        <v>2525</v>
      </c>
      <c r="L842" s="279" t="s">
        <v>3043</v>
      </c>
      <c r="M842" s="279" t="s">
        <v>3043</v>
      </c>
      <c r="N842" s="279" t="s">
        <v>3530</v>
      </c>
    </row>
    <row r="843" spans="3:14" x14ac:dyDescent="0.25">
      <c r="C843" s="279" t="s">
        <v>3138</v>
      </c>
      <c r="D843" s="279" t="s">
        <v>2556</v>
      </c>
      <c r="E843" s="279" t="s">
        <v>2587</v>
      </c>
      <c r="F843" s="279" t="s">
        <v>2525</v>
      </c>
      <c r="G843" s="279" t="s">
        <v>2525</v>
      </c>
      <c r="H843" s="285" t="s">
        <v>3571</v>
      </c>
      <c r="I843" s="279" t="s">
        <v>1464</v>
      </c>
      <c r="J843" s="312">
        <v>346437</v>
      </c>
      <c r="K843" s="279" t="s">
        <v>2525</v>
      </c>
      <c r="L843" s="279" t="s">
        <v>3043</v>
      </c>
      <c r="M843" s="279" t="s">
        <v>3043</v>
      </c>
      <c r="N843" s="279" t="s">
        <v>3530</v>
      </c>
    </row>
    <row r="844" spans="3:14" ht="71.25" x14ac:dyDescent="0.25">
      <c r="C844" s="279" t="s">
        <v>3134</v>
      </c>
      <c r="D844" s="279" t="s">
        <v>2593</v>
      </c>
      <c r="E844" s="279" t="s">
        <v>2599</v>
      </c>
      <c r="F844" s="279" t="s">
        <v>2525</v>
      </c>
      <c r="G844" s="279" t="s">
        <v>2525</v>
      </c>
      <c r="H844" s="285" t="s">
        <v>3564</v>
      </c>
      <c r="I844" s="279" t="s">
        <v>1464</v>
      </c>
      <c r="J844" s="312">
        <v>344000</v>
      </c>
      <c r="K844" s="279" t="s">
        <v>2525</v>
      </c>
      <c r="L844" s="279" t="s">
        <v>3043</v>
      </c>
      <c r="M844" s="279" t="s">
        <v>3043</v>
      </c>
      <c r="N844" s="279" t="s">
        <v>3530</v>
      </c>
    </row>
    <row r="845" spans="3:14" ht="71.25" x14ac:dyDescent="0.25">
      <c r="C845" s="279" t="s">
        <v>3134</v>
      </c>
      <c r="D845" s="279" t="s">
        <v>2626</v>
      </c>
      <c r="E845" s="279" t="s">
        <v>2575</v>
      </c>
      <c r="F845" s="279" t="s">
        <v>2525</v>
      </c>
      <c r="G845" s="279" t="s">
        <v>2525</v>
      </c>
      <c r="H845" s="285" t="s">
        <v>3564</v>
      </c>
      <c r="I845" s="279" t="s">
        <v>1464</v>
      </c>
      <c r="J845" s="312">
        <v>344000</v>
      </c>
      <c r="K845" s="279" t="s">
        <v>2525</v>
      </c>
      <c r="L845" s="279" t="s">
        <v>3043</v>
      </c>
      <c r="M845" s="279" t="s">
        <v>3043</v>
      </c>
      <c r="N845" s="279" t="s">
        <v>3530</v>
      </c>
    </row>
    <row r="846" spans="3:14" x14ac:dyDescent="0.25">
      <c r="C846" s="279" t="s">
        <v>2825</v>
      </c>
      <c r="D846" s="279" t="s">
        <v>3077</v>
      </c>
      <c r="E846" s="279" t="s">
        <v>3517</v>
      </c>
      <c r="F846" s="279" t="s">
        <v>2525</v>
      </c>
      <c r="G846" s="279" t="s">
        <v>2525</v>
      </c>
      <c r="H846" s="285" t="s">
        <v>3578</v>
      </c>
      <c r="I846" s="279" t="s">
        <v>1464</v>
      </c>
      <c r="J846" s="312">
        <v>340319</v>
      </c>
      <c r="K846" s="279" t="s">
        <v>2525</v>
      </c>
      <c r="L846" s="279" t="s">
        <v>3043</v>
      </c>
      <c r="M846" s="279" t="s">
        <v>3043</v>
      </c>
      <c r="N846" s="279" t="s">
        <v>3530</v>
      </c>
    </row>
    <row r="847" spans="3:14" x14ac:dyDescent="0.25">
      <c r="C847" s="279" t="s">
        <v>3177</v>
      </c>
      <c r="D847" s="279" t="s">
        <v>2563</v>
      </c>
      <c r="E847" s="279" t="s">
        <v>2564</v>
      </c>
      <c r="F847" s="279" t="s">
        <v>2525</v>
      </c>
      <c r="G847" s="279" t="s">
        <v>2525</v>
      </c>
      <c r="H847" s="285" t="s">
        <v>3043</v>
      </c>
      <c r="I847" s="279" t="s">
        <v>1464</v>
      </c>
      <c r="J847" s="312">
        <v>336919</v>
      </c>
      <c r="K847" s="279" t="s">
        <v>2525</v>
      </c>
      <c r="L847" s="279" t="s">
        <v>3043</v>
      </c>
      <c r="M847" s="279" t="s">
        <v>3043</v>
      </c>
      <c r="N847" s="279" t="s">
        <v>3530</v>
      </c>
    </row>
    <row r="848" spans="3:14" x14ac:dyDescent="0.25">
      <c r="C848" s="279" t="s">
        <v>2927</v>
      </c>
      <c r="D848" s="279" t="s">
        <v>2593</v>
      </c>
      <c r="E848" s="279" t="s">
        <v>3515</v>
      </c>
      <c r="F848" s="279" t="s">
        <v>2525</v>
      </c>
      <c r="G848" s="279" t="s">
        <v>2525</v>
      </c>
      <c r="H848" s="285" t="s">
        <v>3043</v>
      </c>
      <c r="I848" s="279" t="s">
        <v>1464</v>
      </c>
      <c r="J848" s="312">
        <v>335780</v>
      </c>
      <c r="K848" s="279" t="s">
        <v>2525</v>
      </c>
      <c r="L848" s="279" t="s">
        <v>3043</v>
      </c>
      <c r="M848" s="279" t="s">
        <v>3043</v>
      </c>
      <c r="N848" s="279" t="s">
        <v>3530</v>
      </c>
    </row>
    <row r="849" spans="3:14" x14ac:dyDescent="0.25">
      <c r="C849" s="279" t="s">
        <v>2927</v>
      </c>
      <c r="D849" s="279" t="s">
        <v>2593</v>
      </c>
      <c r="E849" s="279" t="s">
        <v>3516</v>
      </c>
      <c r="F849" s="279" t="s">
        <v>2525</v>
      </c>
      <c r="G849" s="279" t="s">
        <v>2525</v>
      </c>
      <c r="H849" s="285" t="s">
        <v>3043</v>
      </c>
      <c r="I849" s="279" t="s">
        <v>1464</v>
      </c>
      <c r="J849" s="312">
        <v>335780</v>
      </c>
      <c r="K849" s="279" t="s">
        <v>2525</v>
      </c>
      <c r="L849" s="279" t="s">
        <v>3043</v>
      </c>
      <c r="M849" s="279" t="s">
        <v>3043</v>
      </c>
      <c r="N849" s="279" t="s">
        <v>3530</v>
      </c>
    </row>
    <row r="850" spans="3:14" x14ac:dyDescent="0.25">
      <c r="C850" s="279" t="s">
        <v>2919</v>
      </c>
      <c r="D850" s="279" t="s">
        <v>2556</v>
      </c>
      <c r="E850" s="279" t="s">
        <v>2589</v>
      </c>
      <c r="F850" s="279" t="s">
        <v>2525</v>
      </c>
      <c r="G850" s="279" t="s">
        <v>2525</v>
      </c>
      <c r="H850" s="285" t="s">
        <v>3043</v>
      </c>
      <c r="I850" s="279" t="s">
        <v>1464</v>
      </c>
      <c r="J850" s="312">
        <v>330264</v>
      </c>
      <c r="K850" s="279" t="s">
        <v>2525</v>
      </c>
      <c r="L850" s="279" t="s">
        <v>3043</v>
      </c>
      <c r="M850" s="279" t="s">
        <v>3043</v>
      </c>
      <c r="N850" s="279" t="s">
        <v>3530</v>
      </c>
    </row>
    <row r="851" spans="3:14" ht="28.5" x14ac:dyDescent="0.25">
      <c r="C851" s="279" t="s">
        <v>3125</v>
      </c>
      <c r="D851" s="279" t="s">
        <v>2593</v>
      </c>
      <c r="E851" s="279" t="s">
        <v>2607</v>
      </c>
      <c r="F851" s="279" t="s">
        <v>2525</v>
      </c>
      <c r="G851" s="279" t="s">
        <v>2525</v>
      </c>
      <c r="H851" s="285" t="s">
        <v>3555</v>
      </c>
      <c r="I851" s="279" t="s">
        <v>1464</v>
      </c>
      <c r="J851" s="312">
        <v>325785</v>
      </c>
      <c r="K851" s="279" t="s">
        <v>2525</v>
      </c>
      <c r="L851" s="279" t="s">
        <v>3043</v>
      </c>
      <c r="M851" s="279" t="s">
        <v>3043</v>
      </c>
      <c r="N851" s="279" t="s">
        <v>3530</v>
      </c>
    </row>
    <row r="852" spans="3:14" x14ac:dyDescent="0.25">
      <c r="C852" s="279" t="s">
        <v>3148</v>
      </c>
      <c r="D852" s="279" t="s">
        <v>2617</v>
      </c>
      <c r="E852" s="279" t="s">
        <v>2621</v>
      </c>
      <c r="F852" s="279" t="s">
        <v>2525</v>
      </c>
      <c r="G852" s="279" t="s">
        <v>2525</v>
      </c>
      <c r="H852" s="285" t="s">
        <v>3043</v>
      </c>
      <c r="I852" s="279" t="s">
        <v>1464</v>
      </c>
      <c r="J852" s="312">
        <v>324592</v>
      </c>
      <c r="K852" s="279" t="s">
        <v>2525</v>
      </c>
      <c r="L852" s="279" t="s">
        <v>3043</v>
      </c>
      <c r="M852" s="279" t="s">
        <v>3043</v>
      </c>
      <c r="N852" s="279" t="s">
        <v>3530</v>
      </c>
    </row>
    <row r="853" spans="3:14" x14ac:dyDescent="0.25">
      <c r="C853" s="279" t="s">
        <v>2773</v>
      </c>
      <c r="D853" s="279" t="s">
        <v>2561</v>
      </c>
      <c r="E853" s="279" t="s">
        <v>2562</v>
      </c>
      <c r="F853" s="279" t="s">
        <v>2525</v>
      </c>
      <c r="G853" s="279" t="s">
        <v>2525</v>
      </c>
      <c r="H853" s="285" t="s">
        <v>3586</v>
      </c>
      <c r="I853" s="279" t="s">
        <v>1464</v>
      </c>
      <c r="J853" s="312">
        <v>323685</v>
      </c>
      <c r="K853" s="279" t="s">
        <v>2525</v>
      </c>
      <c r="L853" s="279" t="s">
        <v>3043</v>
      </c>
      <c r="M853" s="279" t="s">
        <v>3043</v>
      </c>
      <c r="N853" s="279" t="s">
        <v>3530</v>
      </c>
    </row>
    <row r="854" spans="3:14" x14ac:dyDescent="0.25">
      <c r="C854" s="279" t="s">
        <v>3171</v>
      </c>
      <c r="D854" s="279" t="s">
        <v>2556</v>
      </c>
      <c r="E854" s="279" t="s">
        <v>2589</v>
      </c>
      <c r="F854" s="279" t="s">
        <v>2525</v>
      </c>
      <c r="G854" s="279" t="s">
        <v>2525</v>
      </c>
      <c r="H854" s="285" t="s">
        <v>3043</v>
      </c>
      <c r="I854" s="279" t="s">
        <v>1464</v>
      </c>
      <c r="J854" s="312">
        <v>323628</v>
      </c>
      <c r="K854" s="279" t="s">
        <v>2525</v>
      </c>
      <c r="L854" s="279" t="s">
        <v>3043</v>
      </c>
      <c r="M854" s="279" t="s">
        <v>3043</v>
      </c>
      <c r="N854" s="279" t="s">
        <v>3530</v>
      </c>
    </row>
    <row r="855" spans="3:14" x14ac:dyDescent="0.25">
      <c r="C855" s="279" t="s">
        <v>2947</v>
      </c>
      <c r="D855" s="279" t="s">
        <v>2593</v>
      </c>
      <c r="E855" s="279" t="s">
        <v>3515</v>
      </c>
      <c r="F855" s="279" t="s">
        <v>2525</v>
      </c>
      <c r="G855" s="279" t="s">
        <v>2525</v>
      </c>
      <c r="H855" s="285" t="s">
        <v>3574</v>
      </c>
      <c r="I855" s="279" t="s">
        <v>1464</v>
      </c>
      <c r="J855" s="312">
        <v>321132</v>
      </c>
      <c r="K855" s="279" t="s">
        <v>2525</v>
      </c>
      <c r="L855" s="279" t="s">
        <v>3043</v>
      </c>
      <c r="M855" s="279" t="s">
        <v>3043</v>
      </c>
      <c r="N855" s="279" t="s">
        <v>3530</v>
      </c>
    </row>
    <row r="856" spans="3:14" x14ac:dyDescent="0.25">
      <c r="C856" s="279" t="s">
        <v>2947</v>
      </c>
      <c r="D856" s="279" t="s">
        <v>2593</v>
      </c>
      <c r="E856" s="279" t="s">
        <v>3516</v>
      </c>
      <c r="F856" s="279" t="s">
        <v>2525</v>
      </c>
      <c r="G856" s="279" t="s">
        <v>2525</v>
      </c>
      <c r="H856" s="285" t="s">
        <v>3574</v>
      </c>
      <c r="I856" s="279" t="s">
        <v>1464</v>
      </c>
      <c r="J856" s="312">
        <v>321132</v>
      </c>
      <c r="K856" s="279" t="s">
        <v>2525</v>
      </c>
      <c r="L856" s="279" t="s">
        <v>3043</v>
      </c>
      <c r="M856" s="279" t="s">
        <v>3043</v>
      </c>
      <c r="N856" s="279" t="s">
        <v>3530</v>
      </c>
    </row>
    <row r="857" spans="3:14" x14ac:dyDescent="0.25">
      <c r="C857" s="279" t="s">
        <v>3155</v>
      </c>
      <c r="D857" s="279" t="s">
        <v>2624</v>
      </c>
      <c r="E857" s="279" t="s">
        <v>2625</v>
      </c>
      <c r="F857" s="279" t="s">
        <v>2525</v>
      </c>
      <c r="G857" s="279" t="s">
        <v>2525</v>
      </c>
      <c r="H857" s="285" t="s">
        <v>3043</v>
      </c>
      <c r="I857" s="279" t="s">
        <v>1464</v>
      </c>
      <c r="J857" s="312">
        <v>320570</v>
      </c>
      <c r="K857" s="279" t="s">
        <v>2525</v>
      </c>
      <c r="L857" s="279" t="s">
        <v>3043</v>
      </c>
      <c r="M857" s="279" t="s">
        <v>3043</v>
      </c>
      <c r="N857" s="279" t="s">
        <v>3530</v>
      </c>
    </row>
    <row r="858" spans="3:14" ht="28.5" x14ac:dyDescent="0.25">
      <c r="C858" s="279" t="s">
        <v>3139</v>
      </c>
      <c r="D858" s="279" t="s">
        <v>2556</v>
      </c>
      <c r="E858" s="279" t="s">
        <v>2586</v>
      </c>
      <c r="F858" s="279" t="s">
        <v>2525</v>
      </c>
      <c r="G858" s="279" t="s">
        <v>2525</v>
      </c>
      <c r="H858" s="285" t="s">
        <v>3565</v>
      </c>
      <c r="I858" s="279" t="s">
        <v>1464</v>
      </c>
      <c r="J858" s="312">
        <v>320173</v>
      </c>
      <c r="K858" s="279" t="s">
        <v>2525</v>
      </c>
      <c r="L858" s="279" t="s">
        <v>3043</v>
      </c>
      <c r="M858" s="279" t="s">
        <v>3043</v>
      </c>
      <c r="N858" s="279" t="s">
        <v>3530</v>
      </c>
    </row>
    <row r="859" spans="3:14" ht="28.5" x14ac:dyDescent="0.25">
      <c r="C859" s="279" t="s">
        <v>3145</v>
      </c>
      <c r="D859" s="279" t="s">
        <v>2561</v>
      </c>
      <c r="E859" s="279" t="s">
        <v>2562</v>
      </c>
      <c r="F859" s="279" t="s">
        <v>2525</v>
      </c>
      <c r="G859" s="279" t="s">
        <v>2525</v>
      </c>
      <c r="H859" s="285" t="s">
        <v>3566</v>
      </c>
      <c r="I859" s="279" t="s">
        <v>1464</v>
      </c>
      <c r="J859" s="312">
        <v>318063</v>
      </c>
      <c r="K859" s="279" t="s">
        <v>2525</v>
      </c>
      <c r="L859" s="279" t="s">
        <v>3043</v>
      </c>
      <c r="M859" s="279" t="s">
        <v>3043</v>
      </c>
      <c r="N859" s="279" t="s">
        <v>3530</v>
      </c>
    </row>
    <row r="860" spans="3:14" x14ac:dyDescent="0.25">
      <c r="C860" s="279" t="s">
        <v>2839</v>
      </c>
      <c r="D860" s="279" t="s">
        <v>3083</v>
      </c>
      <c r="E860" s="279" t="s">
        <v>3520</v>
      </c>
      <c r="F860" s="279" t="s">
        <v>2525</v>
      </c>
      <c r="G860" s="279" t="s">
        <v>2525</v>
      </c>
      <c r="H860" s="285" t="s">
        <v>3043</v>
      </c>
      <c r="I860" s="279" t="s">
        <v>1464</v>
      </c>
      <c r="J860" s="312">
        <v>312700</v>
      </c>
      <c r="K860" s="279" t="s">
        <v>2525</v>
      </c>
      <c r="L860" s="279" t="s">
        <v>3043</v>
      </c>
      <c r="M860" s="279" t="s">
        <v>3043</v>
      </c>
      <c r="N860" s="279" t="s">
        <v>3530</v>
      </c>
    </row>
    <row r="861" spans="3:14" x14ac:dyDescent="0.25">
      <c r="C861" s="279" t="s">
        <v>3161</v>
      </c>
      <c r="D861" s="279" t="s">
        <v>2556</v>
      </c>
      <c r="E861" s="279" t="s">
        <v>2587</v>
      </c>
      <c r="F861" s="279" t="s">
        <v>2525</v>
      </c>
      <c r="G861" s="279" t="s">
        <v>2525</v>
      </c>
      <c r="H861" s="285" t="s">
        <v>3043</v>
      </c>
      <c r="I861" s="279" t="s">
        <v>1464</v>
      </c>
      <c r="J861" s="312">
        <v>311426</v>
      </c>
      <c r="K861" s="279" t="s">
        <v>2525</v>
      </c>
      <c r="L861" s="279" t="s">
        <v>3043</v>
      </c>
      <c r="M861" s="279" t="s">
        <v>3043</v>
      </c>
      <c r="N861" s="279" t="s">
        <v>3530</v>
      </c>
    </row>
    <row r="862" spans="3:14" x14ac:dyDescent="0.25">
      <c r="C862" s="279" t="s">
        <v>2757</v>
      </c>
      <c r="D862" s="279" t="s">
        <v>2556</v>
      </c>
      <c r="E862" s="279" t="s">
        <v>2587</v>
      </c>
      <c r="F862" s="279" t="s">
        <v>2525</v>
      </c>
      <c r="G862" s="279" t="s">
        <v>2525</v>
      </c>
      <c r="H862" s="285" t="s">
        <v>3576</v>
      </c>
      <c r="I862" s="279" t="s">
        <v>1464</v>
      </c>
      <c r="J862" s="312">
        <v>310450</v>
      </c>
      <c r="K862" s="279" t="s">
        <v>2525</v>
      </c>
      <c r="L862" s="279" t="s">
        <v>3043</v>
      </c>
      <c r="M862" s="279" t="s">
        <v>3043</v>
      </c>
      <c r="N862" s="279" t="s">
        <v>3530</v>
      </c>
    </row>
    <row r="863" spans="3:14" x14ac:dyDescent="0.25">
      <c r="C863" s="279" t="s">
        <v>3150</v>
      </c>
      <c r="D863" s="279" t="s">
        <v>2561</v>
      </c>
      <c r="E863" s="279" t="s">
        <v>2562</v>
      </c>
      <c r="F863" s="279" t="s">
        <v>2525</v>
      </c>
      <c r="G863" s="279" t="s">
        <v>2525</v>
      </c>
      <c r="H863" s="285" t="s">
        <v>3585</v>
      </c>
      <c r="I863" s="279" t="s">
        <v>1464</v>
      </c>
      <c r="J863" s="312">
        <v>310416</v>
      </c>
      <c r="K863" s="279" t="s">
        <v>2525</v>
      </c>
      <c r="L863" s="279" t="s">
        <v>3043</v>
      </c>
      <c r="M863" s="279" t="s">
        <v>3043</v>
      </c>
      <c r="N863" s="279" t="s">
        <v>3530</v>
      </c>
    </row>
    <row r="864" spans="3:14" ht="71.25" x14ac:dyDescent="0.25">
      <c r="C864" s="279" t="s">
        <v>3134</v>
      </c>
      <c r="D864" s="279" t="s">
        <v>3073</v>
      </c>
      <c r="E864" s="279" t="s">
        <v>2567</v>
      </c>
      <c r="F864" s="279" t="s">
        <v>2525</v>
      </c>
      <c r="G864" s="279" t="s">
        <v>2525</v>
      </c>
      <c r="H864" s="285" t="s">
        <v>3564</v>
      </c>
      <c r="I864" s="279" t="s">
        <v>1464</v>
      </c>
      <c r="J864" s="312">
        <v>309405</v>
      </c>
      <c r="K864" s="279" t="s">
        <v>2525</v>
      </c>
      <c r="L864" s="279" t="s">
        <v>3043</v>
      </c>
      <c r="M864" s="279" t="s">
        <v>3043</v>
      </c>
      <c r="N864" s="279" t="s">
        <v>3530</v>
      </c>
    </row>
    <row r="865" spans="3:14" x14ac:dyDescent="0.25">
      <c r="C865" s="279" t="s">
        <v>3147</v>
      </c>
      <c r="D865" s="279" t="s">
        <v>2561</v>
      </c>
      <c r="E865" s="279" t="s">
        <v>2562</v>
      </c>
      <c r="F865" s="279" t="s">
        <v>2525</v>
      </c>
      <c r="G865" s="279" t="s">
        <v>2525</v>
      </c>
      <c r="H865" s="285" t="s">
        <v>3579</v>
      </c>
      <c r="I865" s="279" t="s">
        <v>1464</v>
      </c>
      <c r="J865" s="312">
        <v>301380</v>
      </c>
      <c r="K865" s="279" t="s">
        <v>2525</v>
      </c>
      <c r="L865" s="279" t="s">
        <v>3043</v>
      </c>
      <c r="M865" s="279" t="s">
        <v>3043</v>
      </c>
      <c r="N865" s="279" t="s">
        <v>3530</v>
      </c>
    </row>
    <row r="866" spans="3:14" x14ac:dyDescent="0.25">
      <c r="C866" s="279" t="s">
        <v>2740</v>
      </c>
      <c r="D866" s="279" t="s">
        <v>2583</v>
      </c>
      <c r="E866" s="279" t="s">
        <v>2585</v>
      </c>
      <c r="F866" s="279" t="s">
        <v>2525</v>
      </c>
      <c r="G866" s="279" t="s">
        <v>2525</v>
      </c>
      <c r="H866" s="285" t="s">
        <v>3043</v>
      </c>
      <c r="I866" s="279" t="s">
        <v>1464</v>
      </c>
      <c r="J866" s="312">
        <v>301215</v>
      </c>
      <c r="K866" s="279" t="s">
        <v>2525</v>
      </c>
      <c r="L866" s="279" t="s">
        <v>3043</v>
      </c>
      <c r="M866" s="279" t="s">
        <v>3043</v>
      </c>
      <c r="N866" s="279" t="s">
        <v>3530</v>
      </c>
    </row>
    <row r="867" spans="3:14" x14ac:dyDescent="0.25">
      <c r="C867" s="279" t="s">
        <v>3153</v>
      </c>
      <c r="D867" s="279" t="s">
        <v>2593</v>
      </c>
      <c r="E867" s="279" t="s">
        <v>2608</v>
      </c>
      <c r="F867" s="279" t="s">
        <v>2525</v>
      </c>
      <c r="G867" s="279" t="s">
        <v>2525</v>
      </c>
      <c r="H867" s="285" t="s">
        <v>3043</v>
      </c>
      <c r="I867" s="279" t="s">
        <v>1464</v>
      </c>
      <c r="J867" s="312">
        <v>300500</v>
      </c>
      <c r="K867" s="279" t="s">
        <v>2525</v>
      </c>
      <c r="L867" s="279" t="s">
        <v>3043</v>
      </c>
      <c r="M867" s="279" t="s">
        <v>3043</v>
      </c>
      <c r="N867" s="279" t="s">
        <v>3530</v>
      </c>
    </row>
    <row r="868" spans="3:14" ht="28.5" x14ac:dyDescent="0.25">
      <c r="C868" s="279" t="s">
        <v>3130</v>
      </c>
      <c r="D868" s="279" t="s">
        <v>2566</v>
      </c>
      <c r="E868" s="279" t="s">
        <v>3511</v>
      </c>
      <c r="F868" s="279" t="s">
        <v>2525</v>
      </c>
      <c r="G868" s="279" t="s">
        <v>2525</v>
      </c>
      <c r="H868" s="285" t="s">
        <v>3568</v>
      </c>
      <c r="I868" s="279" t="s">
        <v>1464</v>
      </c>
      <c r="J868" s="312">
        <v>300300</v>
      </c>
      <c r="K868" s="279" t="s">
        <v>2525</v>
      </c>
      <c r="L868" s="279" t="s">
        <v>3043</v>
      </c>
      <c r="M868" s="279" t="s">
        <v>3043</v>
      </c>
      <c r="N868" s="279" t="s">
        <v>3530</v>
      </c>
    </row>
    <row r="869" spans="3:14" x14ac:dyDescent="0.25">
      <c r="C869" s="279" t="s">
        <v>3174</v>
      </c>
      <c r="D869" s="279" t="s">
        <v>2572</v>
      </c>
      <c r="E869" s="279" t="s">
        <v>2573</v>
      </c>
      <c r="F869" s="279" t="s">
        <v>2525</v>
      </c>
      <c r="G869" s="279" t="s">
        <v>2525</v>
      </c>
      <c r="H869" s="285" t="s">
        <v>3043</v>
      </c>
      <c r="I869" s="279" t="s">
        <v>1464</v>
      </c>
      <c r="J869" s="312">
        <v>300000</v>
      </c>
      <c r="K869" s="279" t="s">
        <v>2525</v>
      </c>
      <c r="L869" s="279" t="s">
        <v>3043</v>
      </c>
      <c r="M869" s="279" t="s">
        <v>3043</v>
      </c>
      <c r="N869" s="279" t="s">
        <v>3530</v>
      </c>
    </row>
    <row r="870" spans="3:14" x14ac:dyDescent="0.25">
      <c r="C870" s="279" t="s">
        <v>3153</v>
      </c>
      <c r="D870" s="279" t="s">
        <v>2593</v>
      </c>
      <c r="E870" s="279" t="s">
        <v>3516</v>
      </c>
      <c r="F870" s="279" t="s">
        <v>2525</v>
      </c>
      <c r="G870" s="279" t="s">
        <v>2525</v>
      </c>
      <c r="H870" s="285" t="s">
        <v>3043</v>
      </c>
      <c r="I870" s="279" t="s">
        <v>1464</v>
      </c>
      <c r="J870" s="312">
        <v>296552</v>
      </c>
      <c r="K870" s="279" t="s">
        <v>2525</v>
      </c>
      <c r="L870" s="279" t="s">
        <v>3043</v>
      </c>
      <c r="M870" s="279" t="s">
        <v>3043</v>
      </c>
      <c r="N870" s="279" t="s">
        <v>3530</v>
      </c>
    </row>
    <row r="871" spans="3:14" x14ac:dyDescent="0.25">
      <c r="C871" s="279" t="s">
        <v>2740</v>
      </c>
      <c r="D871" s="279" t="s">
        <v>2556</v>
      </c>
      <c r="E871" s="279" t="s">
        <v>2590</v>
      </c>
      <c r="F871" s="279" t="s">
        <v>2525</v>
      </c>
      <c r="G871" s="279" t="s">
        <v>2525</v>
      </c>
      <c r="H871" s="285" t="s">
        <v>3043</v>
      </c>
      <c r="I871" s="279" t="s">
        <v>1464</v>
      </c>
      <c r="J871" s="312">
        <v>296359</v>
      </c>
      <c r="K871" s="279" t="s">
        <v>2525</v>
      </c>
      <c r="L871" s="279" t="s">
        <v>3043</v>
      </c>
      <c r="M871" s="279" t="s">
        <v>3043</v>
      </c>
      <c r="N871" s="279" t="s">
        <v>3530</v>
      </c>
    </row>
    <row r="872" spans="3:14" x14ac:dyDescent="0.25">
      <c r="C872" s="279" t="s">
        <v>2968</v>
      </c>
      <c r="D872" s="279" t="s">
        <v>2561</v>
      </c>
      <c r="E872" s="279" t="s">
        <v>2562</v>
      </c>
      <c r="F872" s="279" t="s">
        <v>2525</v>
      </c>
      <c r="G872" s="279" t="s">
        <v>2525</v>
      </c>
      <c r="H872" s="285" t="s">
        <v>3043</v>
      </c>
      <c r="I872" s="279" t="s">
        <v>1464</v>
      </c>
      <c r="J872" s="312">
        <v>296311</v>
      </c>
      <c r="K872" s="279" t="s">
        <v>2525</v>
      </c>
      <c r="L872" s="279" t="s">
        <v>3043</v>
      </c>
      <c r="M872" s="279" t="s">
        <v>3043</v>
      </c>
      <c r="N872" s="279" t="s">
        <v>3530</v>
      </c>
    </row>
    <row r="873" spans="3:14" ht="28.5" x14ac:dyDescent="0.25">
      <c r="C873" s="279" t="s">
        <v>3139</v>
      </c>
      <c r="D873" s="279" t="s">
        <v>2566</v>
      </c>
      <c r="E873" s="279" t="s">
        <v>3511</v>
      </c>
      <c r="F873" s="279" t="s">
        <v>2525</v>
      </c>
      <c r="G873" s="279" t="s">
        <v>2525</v>
      </c>
      <c r="H873" s="285" t="s">
        <v>3565</v>
      </c>
      <c r="I873" s="279" t="s">
        <v>1464</v>
      </c>
      <c r="J873" s="312">
        <v>295520</v>
      </c>
      <c r="K873" s="279" t="s">
        <v>2525</v>
      </c>
      <c r="L873" s="279" t="s">
        <v>3043</v>
      </c>
      <c r="M873" s="279" t="s">
        <v>3043</v>
      </c>
      <c r="N873" s="279" t="s">
        <v>3530</v>
      </c>
    </row>
    <row r="874" spans="3:14" x14ac:dyDescent="0.25">
      <c r="C874" s="279" t="s">
        <v>3146</v>
      </c>
      <c r="D874" s="279" t="s">
        <v>3083</v>
      </c>
      <c r="E874" s="279" t="s">
        <v>2596</v>
      </c>
      <c r="F874" s="279" t="s">
        <v>2525</v>
      </c>
      <c r="G874" s="279" t="s">
        <v>2525</v>
      </c>
      <c r="H874" s="285" t="s">
        <v>3043</v>
      </c>
      <c r="I874" s="279" t="s">
        <v>1464</v>
      </c>
      <c r="J874" s="312">
        <v>295222</v>
      </c>
      <c r="K874" s="279" t="s">
        <v>2525</v>
      </c>
      <c r="L874" s="279" t="s">
        <v>3043</v>
      </c>
      <c r="M874" s="279" t="s">
        <v>3043</v>
      </c>
      <c r="N874" s="279" t="s">
        <v>3530</v>
      </c>
    </row>
    <row r="875" spans="3:14" x14ac:dyDescent="0.25">
      <c r="C875" s="279" t="s">
        <v>3136</v>
      </c>
      <c r="D875" s="279" t="s">
        <v>2556</v>
      </c>
      <c r="E875" s="279" t="s">
        <v>2588</v>
      </c>
      <c r="F875" s="279" t="s">
        <v>2525</v>
      </c>
      <c r="G875" s="279" t="s">
        <v>2525</v>
      </c>
      <c r="H875" s="285" t="s">
        <v>3043</v>
      </c>
      <c r="I875" s="279" t="s">
        <v>1464</v>
      </c>
      <c r="J875" s="312">
        <v>294146</v>
      </c>
      <c r="K875" s="279" t="s">
        <v>2525</v>
      </c>
      <c r="L875" s="279" t="s">
        <v>3043</v>
      </c>
      <c r="M875" s="279" t="s">
        <v>3043</v>
      </c>
      <c r="N875" s="279" t="s">
        <v>3530</v>
      </c>
    </row>
    <row r="876" spans="3:14" ht="28.5" x14ac:dyDescent="0.25">
      <c r="C876" s="279" t="s">
        <v>2943</v>
      </c>
      <c r="D876" s="279" t="s">
        <v>3077</v>
      </c>
      <c r="E876" s="279" t="s">
        <v>3517</v>
      </c>
      <c r="F876" s="279" t="s">
        <v>2525</v>
      </c>
      <c r="G876" s="279" t="s">
        <v>2525</v>
      </c>
      <c r="H876" s="285" t="s">
        <v>3562</v>
      </c>
      <c r="I876" s="279" t="s">
        <v>1464</v>
      </c>
      <c r="J876" s="312">
        <v>291968</v>
      </c>
      <c r="K876" s="279" t="s">
        <v>2525</v>
      </c>
      <c r="L876" s="279" t="s">
        <v>3043</v>
      </c>
      <c r="M876" s="279" t="s">
        <v>3043</v>
      </c>
      <c r="N876" s="279" t="s">
        <v>3530</v>
      </c>
    </row>
    <row r="877" spans="3:14" x14ac:dyDescent="0.25">
      <c r="C877" s="279" t="s">
        <v>3153</v>
      </c>
      <c r="D877" s="279" t="s">
        <v>2593</v>
      </c>
      <c r="E877" s="279" t="s">
        <v>2607</v>
      </c>
      <c r="F877" s="279" t="s">
        <v>2525</v>
      </c>
      <c r="G877" s="279" t="s">
        <v>2525</v>
      </c>
      <c r="H877" s="285" t="s">
        <v>3043</v>
      </c>
      <c r="I877" s="279" t="s">
        <v>1464</v>
      </c>
      <c r="J877" s="312">
        <v>290878</v>
      </c>
      <c r="K877" s="279" t="s">
        <v>2525</v>
      </c>
      <c r="L877" s="279" t="s">
        <v>3043</v>
      </c>
      <c r="M877" s="279" t="s">
        <v>3043</v>
      </c>
      <c r="N877" s="279" t="s">
        <v>3530</v>
      </c>
    </row>
    <row r="878" spans="3:14" x14ac:dyDescent="0.25">
      <c r="C878" s="279" t="s">
        <v>2743</v>
      </c>
      <c r="D878" s="279" t="s">
        <v>3108</v>
      </c>
      <c r="E878" s="279" t="s">
        <v>2614</v>
      </c>
      <c r="F878" s="279" t="s">
        <v>2525</v>
      </c>
      <c r="G878" s="279" t="s">
        <v>2525</v>
      </c>
      <c r="H878" s="285" t="s">
        <v>3043</v>
      </c>
      <c r="I878" s="279" t="s">
        <v>1464</v>
      </c>
      <c r="J878" s="312">
        <v>289428</v>
      </c>
      <c r="K878" s="279" t="s">
        <v>2525</v>
      </c>
      <c r="L878" s="279" t="s">
        <v>3043</v>
      </c>
      <c r="M878" s="279" t="s">
        <v>3043</v>
      </c>
      <c r="N878" s="279" t="s">
        <v>3530</v>
      </c>
    </row>
    <row r="879" spans="3:14" x14ac:dyDescent="0.25">
      <c r="C879" s="279" t="s">
        <v>2852</v>
      </c>
      <c r="D879" s="279" t="s">
        <v>2563</v>
      </c>
      <c r="E879" s="279" t="s">
        <v>2564</v>
      </c>
      <c r="F879" s="279" t="s">
        <v>2525</v>
      </c>
      <c r="G879" s="279" t="s">
        <v>2525</v>
      </c>
      <c r="H879" s="285" t="s">
        <v>3043</v>
      </c>
      <c r="I879" s="279" t="s">
        <v>1464</v>
      </c>
      <c r="J879" s="312">
        <v>289131</v>
      </c>
      <c r="K879" s="279" t="s">
        <v>2525</v>
      </c>
      <c r="L879" s="279" t="s">
        <v>3043</v>
      </c>
      <c r="M879" s="279" t="s">
        <v>3043</v>
      </c>
      <c r="N879" s="279" t="s">
        <v>3530</v>
      </c>
    </row>
    <row r="880" spans="3:14" x14ac:dyDescent="0.25">
      <c r="C880" s="279" t="s">
        <v>2852</v>
      </c>
      <c r="D880" s="279" t="s">
        <v>2593</v>
      </c>
      <c r="E880" s="279" t="s">
        <v>2601</v>
      </c>
      <c r="F880" s="279" t="s">
        <v>2525</v>
      </c>
      <c r="G880" s="279" t="s">
        <v>2525</v>
      </c>
      <c r="H880" s="285" t="s">
        <v>3043</v>
      </c>
      <c r="I880" s="279" t="s">
        <v>1464</v>
      </c>
      <c r="J880" s="312">
        <v>289131</v>
      </c>
      <c r="K880" s="279" t="s">
        <v>2525</v>
      </c>
      <c r="L880" s="279" t="s">
        <v>3043</v>
      </c>
      <c r="M880" s="279" t="s">
        <v>3043</v>
      </c>
      <c r="N880" s="279" t="s">
        <v>3530</v>
      </c>
    </row>
    <row r="881" spans="3:14" x14ac:dyDescent="0.25">
      <c r="C881" s="279" t="s">
        <v>2811</v>
      </c>
      <c r="D881" s="279" t="s">
        <v>2583</v>
      </c>
      <c r="E881" s="279" t="s">
        <v>2585</v>
      </c>
      <c r="F881" s="279" t="s">
        <v>2525</v>
      </c>
      <c r="G881" s="279" t="s">
        <v>2525</v>
      </c>
      <c r="H881" s="285" t="s">
        <v>3043</v>
      </c>
      <c r="I881" s="279" t="s">
        <v>1464</v>
      </c>
      <c r="J881" s="312">
        <v>287557</v>
      </c>
      <c r="K881" s="279" t="s">
        <v>2525</v>
      </c>
      <c r="L881" s="279" t="s">
        <v>3043</v>
      </c>
      <c r="M881" s="279" t="s">
        <v>3043</v>
      </c>
      <c r="N881" s="279" t="s">
        <v>3530</v>
      </c>
    </row>
    <row r="882" spans="3:14" x14ac:dyDescent="0.25">
      <c r="C882" s="279" t="s">
        <v>2693</v>
      </c>
      <c r="D882" s="279" t="s">
        <v>2566</v>
      </c>
      <c r="E882" s="279" t="s">
        <v>3511</v>
      </c>
      <c r="F882" s="279" t="s">
        <v>2525</v>
      </c>
      <c r="G882" s="279" t="s">
        <v>2525</v>
      </c>
      <c r="H882" s="285" t="s">
        <v>3575</v>
      </c>
      <c r="I882" s="279" t="s">
        <v>1464</v>
      </c>
      <c r="J882" s="312">
        <v>287356</v>
      </c>
      <c r="K882" s="279" t="s">
        <v>2525</v>
      </c>
      <c r="L882" s="279" t="s">
        <v>3043</v>
      </c>
      <c r="M882" s="279" t="s">
        <v>3043</v>
      </c>
      <c r="N882" s="279" t="s">
        <v>3530</v>
      </c>
    </row>
    <row r="883" spans="3:14" ht="28.5" x14ac:dyDescent="0.25">
      <c r="C883" s="279" t="s">
        <v>3129</v>
      </c>
      <c r="D883" s="279" t="s">
        <v>3077</v>
      </c>
      <c r="E883" s="279" t="s">
        <v>3517</v>
      </c>
      <c r="F883" s="279" t="s">
        <v>2525</v>
      </c>
      <c r="G883" s="279" t="s">
        <v>2525</v>
      </c>
      <c r="H883" s="285" t="s">
        <v>3558</v>
      </c>
      <c r="I883" s="279" t="s">
        <v>1464</v>
      </c>
      <c r="J883" s="312">
        <v>284756</v>
      </c>
      <c r="K883" s="279" t="s">
        <v>2525</v>
      </c>
      <c r="L883" s="279" t="s">
        <v>3043</v>
      </c>
      <c r="M883" s="279" t="s">
        <v>3043</v>
      </c>
      <c r="N883" s="279" t="s">
        <v>3530</v>
      </c>
    </row>
    <row r="884" spans="3:14" x14ac:dyDescent="0.25">
      <c r="C884" s="279" t="s">
        <v>2797</v>
      </c>
      <c r="D884" s="279" t="s">
        <v>2563</v>
      </c>
      <c r="E884" s="279" t="s">
        <v>2564</v>
      </c>
      <c r="F884" s="279" t="s">
        <v>2525</v>
      </c>
      <c r="G884" s="279" t="s">
        <v>2525</v>
      </c>
      <c r="H884" s="285" t="s">
        <v>3043</v>
      </c>
      <c r="I884" s="279" t="s">
        <v>1464</v>
      </c>
      <c r="J884" s="312">
        <v>284457</v>
      </c>
      <c r="K884" s="279" t="s">
        <v>2525</v>
      </c>
      <c r="L884" s="279" t="s">
        <v>3043</v>
      </c>
      <c r="M884" s="279" t="s">
        <v>3043</v>
      </c>
      <c r="N884" s="279" t="s">
        <v>3530</v>
      </c>
    </row>
    <row r="885" spans="3:14" x14ac:dyDescent="0.25">
      <c r="C885" s="279" t="s">
        <v>2797</v>
      </c>
      <c r="D885" s="279" t="s">
        <v>2593</v>
      </c>
      <c r="E885" s="279" t="s">
        <v>2601</v>
      </c>
      <c r="F885" s="279" t="s">
        <v>2525</v>
      </c>
      <c r="G885" s="279" t="s">
        <v>2525</v>
      </c>
      <c r="H885" s="285" t="s">
        <v>3043</v>
      </c>
      <c r="I885" s="279" t="s">
        <v>1464</v>
      </c>
      <c r="J885" s="312">
        <v>284457</v>
      </c>
      <c r="K885" s="279" t="s">
        <v>2525</v>
      </c>
      <c r="L885" s="279" t="s">
        <v>3043</v>
      </c>
      <c r="M885" s="279" t="s">
        <v>3043</v>
      </c>
      <c r="N885" s="279" t="s">
        <v>3530</v>
      </c>
    </row>
    <row r="886" spans="3:14" x14ac:dyDescent="0.25">
      <c r="C886" s="279" t="s">
        <v>3157</v>
      </c>
      <c r="D886" s="279" t="s">
        <v>2624</v>
      </c>
      <c r="E886" s="279" t="s">
        <v>2625</v>
      </c>
      <c r="F886" s="279" t="s">
        <v>2525</v>
      </c>
      <c r="G886" s="279" t="s">
        <v>2525</v>
      </c>
      <c r="H886" s="285" t="s">
        <v>3043</v>
      </c>
      <c r="I886" s="279" t="s">
        <v>1464</v>
      </c>
      <c r="J886" s="312">
        <v>283735</v>
      </c>
      <c r="K886" s="279" t="s">
        <v>2525</v>
      </c>
      <c r="L886" s="279" t="s">
        <v>3043</v>
      </c>
      <c r="M886" s="279" t="s">
        <v>3043</v>
      </c>
      <c r="N886" s="279" t="s">
        <v>3530</v>
      </c>
    </row>
    <row r="887" spans="3:14" ht="71.25" x14ac:dyDescent="0.25">
      <c r="C887" s="279" t="s">
        <v>3134</v>
      </c>
      <c r="D887" s="279" t="s">
        <v>2593</v>
      </c>
      <c r="E887" s="279" t="s">
        <v>2602</v>
      </c>
      <c r="F887" s="279" t="s">
        <v>2525</v>
      </c>
      <c r="G887" s="279" t="s">
        <v>2525</v>
      </c>
      <c r="H887" s="285" t="s">
        <v>3564</v>
      </c>
      <c r="I887" s="279" t="s">
        <v>1464</v>
      </c>
      <c r="J887" s="312">
        <v>281776</v>
      </c>
      <c r="K887" s="279" t="s">
        <v>2525</v>
      </c>
      <c r="L887" s="279" t="s">
        <v>3043</v>
      </c>
      <c r="M887" s="279" t="s">
        <v>3043</v>
      </c>
      <c r="N887" s="279" t="s">
        <v>3530</v>
      </c>
    </row>
    <row r="888" spans="3:14" x14ac:dyDescent="0.25">
      <c r="C888" s="279" t="s">
        <v>3138</v>
      </c>
      <c r="D888" s="279" t="s">
        <v>3109</v>
      </c>
      <c r="E888" s="279" t="s">
        <v>2614</v>
      </c>
      <c r="F888" s="279" t="s">
        <v>2525</v>
      </c>
      <c r="G888" s="279" t="s">
        <v>2525</v>
      </c>
      <c r="H888" s="285" t="s">
        <v>3571</v>
      </c>
      <c r="I888" s="279" t="s">
        <v>1464</v>
      </c>
      <c r="J888" s="312">
        <v>280000</v>
      </c>
      <c r="K888" s="279" t="s">
        <v>2525</v>
      </c>
      <c r="L888" s="279" t="s">
        <v>3043</v>
      </c>
      <c r="M888" s="279" t="s">
        <v>3043</v>
      </c>
      <c r="N888" s="279" t="s">
        <v>3530</v>
      </c>
    </row>
    <row r="889" spans="3:14" ht="28.5" x14ac:dyDescent="0.25">
      <c r="C889" s="279" t="s">
        <v>3145</v>
      </c>
      <c r="D889" s="279" t="s">
        <v>2556</v>
      </c>
      <c r="E889" s="279" t="s">
        <v>2587</v>
      </c>
      <c r="F889" s="279" t="s">
        <v>2525</v>
      </c>
      <c r="G889" s="279" t="s">
        <v>2525</v>
      </c>
      <c r="H889" s="285" t="s">
        <v>3566</v>
      </c>
      <c r="I889" s="279" t="s">
        <v>1464</v>
      </c>
      <c r="J889" s="312">
        <v>279951</v>
      </c>
      <c r="K889" s="279" t="s">
        <v>2525</v>
      </c>
      <c r="L889" s="279" t="s">
        <v>3043</v>
      </c>
      <c r="M889" s="279" t="s">
        <v>3043</v>
      </c>
      <c r="N889" s="279" t="s">
        <v>3530</v>
      </c>
    </row>
    <row r="890" spans="3:14" x14ac:dyDescent="0.25">
      <c r="C890" s="279" t="s">
        <v>2825</v>
      </c>
      <c r="D890" s="279" t="s">
        <v>2566</v>
      </c>
      <c r="E890" s="279" t="s">
        <v>3511</v>
      </c>
      <c r="F890" s="279" t="s">
        <v>2525</v>
      </c>
      <c r="G890" s="279" t="s">
        <v>2525</v>
      </c>
      <c r="H890" s="285" t="s">
        <v>3578</v>
      </c>
      <c r="I890" s="279" t="s">
        <v>1464</v>
      </c>
      <c r="J890" s="312">
        <v>278936</v>
      </c>
      <c r="K890" s="279" t="s">
        <v>2525</v>
      </c>
      <c r="L890" s="279" t="s">
        <v>3043</v>
      </c>
      <c r="M890" s="279" t="s">
        <v>3043</v>
      </c>
      <c r="N890" s="279" t="s">
        <v>3530</v>
      </c>
    </row>
    <row r="891" spans="3:14" x14ac:dyDescent="0.25">
      <c r="C891" s="279" t="s">
        <v>2786</v>
      </c>
      <c r="D891" s="279" t="s">
        <v>2563</v>
      </c>
      <c r="E891" s="279" t="s">
        <v>2564</v>
      </c>
      <c r="F891" s="279" t="s">
        <v>2525</v>
      </c>
      <c r="G891" s="279" t="s">
        <v>2525</v>
      </c>
      <c r="H891" s="285" t="s">
        <v>3043</v>
      </c>
      <c r="I891" s="279" t="s">
        <v>1464</v>
      </c>
      <c r="J891" s="312">
        <v>276766</v>
      </c>
      <c r="K891" s="279" t="s">
        <v>2525</v>
      </c>
      <c r="L891" s="279" t="s">
        <v>3043</v>
      </c>
      <c r="M891" s="279" t="s">
        <v>3043</v>
      </c>
      <c r="N891" s="279" t="s">
        <v>3530</v>
      </c>
    </row>
    <row r="892" spans="3:14" x14ac:dyDescent="0.25">
      <c r="C892" s="279" t="s">
        <v>2721</v>
      </c>
      <c r="D892" s="279" t="s">
        <v>2583</v>
      </c>
      <c r="E892" s="279" t="s">
        <v>2584</v>
      </c>
      <c r="F892" s="279" t="s">
        <v>2525</v>
      </c>
      <c r="G892" s="279" t="s">
        <v>2525</v>
      </c>
      <c r="H892" s="285" t="s">
        <v>3043</v>
      </c>
      <c r="I892" s="279" t="s">
        <v>1464</v>
      </c>
      <c r="J892" s="312">
        <v>274428</v>
      </c>
      <c r="K892" s="279" t="s">
        <v>2525</v>
      </c>
      <c r="L892" s="279" t="s">
        <v>3043</v>
      </c>
      <c r="M892" s="279" t="s">
        <v>3043</v>
      </c>
      <c r="N892" s="279" t="s">
        <v>3530</v>
      </c>
    </row>
    <row r="893" spans="3:14" x14ac:dyDescent="0.25">
      <c r="C893" s="279" t="s">
        <v>3193</v>
      </c>
      <c r="D893" s="279" t="s">
        <v>2563</v>
      </c>
      <c r="E893" s="279" t="s">
        <v>2565</v>
      </c>
      <c r="F893" s="279" t="s">
        <v>2525</v>
      </c>
      <c r="G893" s="279" t="s">
        <v>2525</v>
      </c>
      <c r="H893" s="285" t="s">
        <v>3043</v>
      </c>
      <c r="I893" s="279" t="s">
        <v>1464</v>
      </c>
      <c r="J893" s="312">
        <v>272000</v>
      </c>
      <c r="K893" s="279" t="s">
        <v>2525</v>
      </c>
      <c r="L893" s="279" t="s">
        <v>3043</v>
      </c>
      <c r="M893" s="279" t="s">
        <v>3043</v>
      </c>
      <c r="N893" s="279" t="s">
        <v>3530</v>
      </c>
    </row>
    <row r="894" spans="3:14" x14ac:dyDescent="0.25">
      <c r="C894" s="279" t="s">
        <v>3194</v>
      </c>
      <c r="D894" s="279" t="s">
        <v>2593</v>
      </c>
      <c r="E894" s="279" t="s">
        <v>2601</v>
      </c>
      <c r="F894" s="279" t="s">
        <v>2525</v>
      </c>
      <c r="G894" s="279" t="s">
        <v>2525</v>
      </c>
      <c r="H894" s="285" t="s">
        <v>3043</v>
      </c>
      <c r="I894" s="279" t="s">
        <v>1464</v>
      </c>
      <c r="J894" s="312">
        <v>270922</v>
      </c>
      <c r="K894" s="279" t="s">
        <v>2525</v>
      </c>
      <c r="L894" s="279" t="s">
        <v>3043</v>
      </c>
      <c r="M894" s="279" t="s">
        <v>3043</v>
      </c>
      <c r="N894" s="279" t="s">
        <v>3530</v>
      </c>
    </row>
    <row r="895" spans="3:14" x14ac:dyDescent="0.25">
      <c r="C895" s="279" t="s">
        <v>3148</v>
      </c>
      <c r="D895" s="279" t="s">
        <v>2563</v>
      </c>
      <c r="E895" s="279" t="s">
        <v>2565</v>
      </c>
      <c r="F895" s="279" t="s">
        <v>2525</v>
      </c>
      <c r="G895" s="279" t="s">
        <v>2525</v>
      </c>
      <c r="H895" s="285" t="s">
        <v>3043</v>
      </c>
      <c r="I895" s="279" t="s">
        <v>1464</v>
      </c>
      <c r="J895" s="312">
        <v>270285</v>
      </c>
      <c r="K895" s="279" t="s">
        <v>2525</v>
      </c>
      <c r="L895" s="279" t="s">
        <v>3043</v>
      </c>
      <c r="M895" s="279" t="s">
        <v>3043</v>
      </c>
      <c r="N895" s="279" t="s">
        <v>3530</v>
      </c>
    </row>
    <row r="896" spans="3:14" x14ac:dyDescent="0.25">
      <c r="C896" s="279" t="s">
        <v>3147</v>
      </c>
      <c r="D896" s="279" t="s">
        <v>2617</v>
      </c>
      <c r="E896" s="279" t="s">
        <v>2621</v>
      </c>
      <c r="F896" s="279" t="s">
        <v>2525</v>
      </c>
      <c r="G896" s="279" t="s">
        <v>2525</v>
      </c>
      <c r="H896" s="285" t="s">
        <v>3579</v>
      </c>
      <c r="I896" s="279" t="s">
        <v>1464</v>
      </c>
      <c r="J896" s="312">
        <v>268173</v>
      </c>
      <c r="K896" s="279" t="s">
        <v>2525</v>
      </c>
      <c r="L896" s="279" t="s">
        <v>3043</v>
      </c>
      <c r="M896" s="279" t="s">
        <v>3043</v>
      </c>
      <c r="N896" s="279" t="s">
        <v>3530</v>
      </c>
    </row>
    <row r="897" spans="3:14" x14ac:dyDescent="0.25">
      <c r="C897" s="279" t="s">
        <v>2693</v>
      </c>
      <c r="D897" s="279" t="s">
        <v>2566</v>
      </c>
      <c r="E897" s="279" t="s">
        <v>3504</v>
      </c>
      <c r="F897" s="279" t="s">
        <v>2525</v>
      </c>
      <c r="G897" s="279" t="s">
        <v>2525</v>
      </c>
      <c r="H897" s="285" t="s">
        <v>3575</v>
      </c>
      <c r="I897" s="279" t="s">
        <v>1464</v>
      </c>
      <c r="J897" s="312">
        <v>268125</v>
      </c>
      <c r="K897" s="279" t="s">
        <v>2525</v>
      </c>
      <c r="L897" s="279" t="s">
        <v>3043</v>
      </c>
      <c r="M897" s="279" t="s">
        <v>3043</v>
      </c>
      <c r="N897" s="279" t="s">
        <v>3530</v>
      </c>
    </row>
    <row r="898" spans="3:14" x14ac:dyDescent="0.25">
      <c r="C898" s="279" t="s">
        <v>2757</v>
      </c>
      <c r="D898" s="279" t="s">
        <v>2617</v>
      </c>
      <c r="E898" s="279" t="s">
        <v>2620</v>
      </c>
      <c r="F898" s="279" t="s">
        <v>2525</v>
      </c>
      <c r="G898" s="279" t="s">
        <v>2525</v>
      </c>
      <c r="H898" s="285" t="s">
        <v>3576</v>
      </c>
      <c r="I898" s="279" t="s">
        <v>1464</v>
      </c>
      <c r="J898" s="312">
        <v>267670</v>
      </c>
      <c r="K898" s="279" t="s">
        <v>2525</v>
      </c>
      <c r="L898" s="279" t="s">
        <v>3043</v>
      </c>
      <c r="M898" s="279" t="s">
        <v>3043</v>
      </c>
      <c r="N898" s="279" t="s">
        <v>3530</v>
      </c>
    </row>
    <row r="899" spans="3:14" x14ac:dyDescent="0.25">
      <c r="C899" s="279" t="s">
        <v>3140</v>
      </c>
      <c r="D899" s="279" t="s">
        <v>2626</v>
      </c>
      <c r="E899" s="279" t="s">
        <v>2575</v>
      </c>
      <c r="F899" s="279" t="s">
        <v>2525</v>
      </c>
      <c r="G899" s="279" t="s">
        <v>2525</v>
      </c>
      <c r="H899" s="285" t="s">
        <v>3580</v>
      </c>
      <c r="I899" s="279" t="s">
        <v>1464</v>
      </c>
      <c r="J899" s="312">
        <v>267400</v>
      </c>
      <c r="K899" s="279" t="s">
        <v>2525</v>
      </c>
      <c r="L899" s="279" t="s">
        <v>3043</v>
      </c>
      <c r="M899" s="279" t="s">
        <v>3043</v>
      </c>
      <c r="N899" s="279" t="s">
        <v>3530</v>
      </c>
    </row>
    <row r="900" spans="3:14" x14ac:dyDescent="0.25">
      <c r="C900" s="279" t="s">
        <v>2773</v>
      </c>
      <c r="D900" s="279" t="s">
        <v>2556</v>
      </c>
      <c r="E900" s="279" t="s">
        <v>2590</v>
      </c>
      <c r="F900" s="279" t="s">
        <v>2525</v>
      </c>
      <c r="G900" s="279" t="s">
        <v>2525</v>
      </c>
      <c r="H900" s="285" t="s">
        <v>3586</v>
      </c>
      <c r="I900" s="279" t="s">
        <v>1464</v>
      </c>
      <c r="J900" s="312">
        <v>266336</v>
      </c>
      <c r="K900" s="279" t="s">
        <v>2525</v>
      </c>
      <c r="L900" s="279" t="s">
        <v>3043</v>
      </c>
      <c r="M900" s="279" t="s">
        <v>3043</v>
      </c>
      <c r="N900" s="279" t="s">
        <v>3530</v>
      </c>
    </row>
    <row r="901" spans="3:14" x14ac:dyDescent="0.25">
      <c r="C901" s="279" t="s">
        <v>3162</v>
      </c>
      <c r="D901" s="279" t="s">
        <v>2563</v>
      </c>
      <c r="E901" s="279" t="s">
        <v>2564</v>
      </c>
      <c r="F901" s="279" t="s">
        <v>2525</v>
      </c>
      <c r="G901" s="279" t="s">
        <v>2525</v>
      </c>
      <c r="H901" s="285" t="s">
        <v>3043</v>
      </c>
      <c r="I901" s="279" t="s">
        <v>1464</v>
      </c>
      <c r="J901" s="312">
        <v>266056</v>
      </c>
      <c r="K901" s="279" t="s">
        <v>2525</v>
      </c>
      <c r="L901" s="279" t="s">
        <v>3043</v>
      </c>
      <c r="M901" s="279" t="s">
        <v>3043</v>
      </c>
      <c r="N901" s="279" t="s">
        <v>3530</v>
      </c>
    </row>
    <row r="902" spans="3:14" x14ac:dyDescent="0.25">
      <c r="C902" s="279" t="s">
        <v>2844</v>
      </c>
      <c r="D902" s="279" t="s">
        <v>2566</v>
      </c>
      <c r="E902" s="279" t="s">
        <v>3511</v>
      </c>
      <c r="F902" s="279" t="s">
        <v>2525</v>
      </c>
      <c r="G902" s="279" t="s">
        <v>2525</v>
      </c>
      <c r="H902" s="285" t="s">
        <v>3584</v>
      </c>
      <c r="I902" s="279" t="s">
        <v>1464</v>
      </c>
      <c r="J902" s="312">
        <v>266016</v>
      </c>
      <c r="K902" s="279" t="s">
        <v>2525</v>
      </c>
      <c r="L902" s="279" t="s">
        <v>3043</v>
      </c>
      <c r="M902" s="279" t="s">
        <v>3043</v>
      </c>
      <c r="N902" s="279" t="s">
        <v>3530</v>
      </c>
    </row>
    <row r="903" spans="3:14" x14ac:dyDescent="0.25">
      <c r="C903" s="279" t="s">
        <v>3143</v>
      </c>
      <c r="D903" s="279" t="s">
        <v>2624</v>
      </c>
      <c r="E903" s="279" t="s">
        <v>2625</v>
      </c>
      <c r="F903" s="279" t="s">
        <v>2525</v>
      </c>
      <c r="G903" s="279" t="s">
        <v>2525</v>
      </c>
      <c r="H903" s="285" t="s">
        <v>3043</v>
      </c>
      <c r="I903" s="279" t="s">
        <v>1464</v>
      </c>
      <c r="J903" s="312">
        <v>265348</v>
      </c>
      <c r="K903" s="279" t="s">
        <v>2525</v>
      </c>
      <c r="L903" s="279" t="s">
        <v>3043</v>
      </c>
      <c r="M903" s="279" t="s">
        <v>3043</v>
      </c>
      <c r="N903" s="279" t="s">
        <v>3530</v>
      </c>
    </row>
    <row r="904" spans="3:14" x14ac:dyDescent="0.25">
      <c r="C904" s="279" t="s">
        <v>3156</v>
      </c>
      <c r="D904" s="279" t="s">
        <v>2626</v>
      </c>
      <c r="E904" s="279" t="s">
        <v>2629</v>
      </c>
      <c r="F904" s="279" t="s">
        <v>2525</v>
      </c>
      <c r="G904" s="279" t="s">
        <v>2525</v>
      </c>
      <c r="H904" s="285" t="s">
        <v>3043</v>
      </c>
      <c r="I904" s="279" t="s">
        <v>1464</v>
      </c>
      <c r="J904" s="312">
        <v>264550</v>
      </c>
      <c r="K904" s="279" t="s">
        <v>2525</v>
      </c>
      <c r="L904" s="279" t="s">
        <v>3043</v>
      </c>
      <c r="M904" s="279" t="s">
        <v>3043</v>
      </c>
      <c r="N904" s="279" t="s">
        <v>3530</v>
      </c>
    </row>
    <row r="905" spans="3:14" x14ac:dyDescent="0.25">
      <c r="C905" s="279" t="s">
        <v>3128</v>
      </c>
      <c r="D905" s="279" t="s">
        <v>3110</v>
      </c>
      <c r="E905" s="279" t="s">
        <v>2567</v>
      </c>
      <c r="F905" s="279" t="s">
        <v>2525</v>
      </c>
      <c r="G905" s="279" t="s">
        <v>2525</v>
      </c>
      <c r="H905" s="285" t="s">
        <v>3043</v>
      </c>
      <c r="I905" s="279" t="s">
        <v>1464</v>
      </c>
      <c r="J905" s="312">
        <v>263624</v>
      </c>
      <c r="K905" s="279" t="s">
        <v>2525</v>
      </c>
      <c r="L905" s="279" t="s">
        <v>3043</v>
      </c>
      <c r="M905" s="279" t="s">
        <v>3043</v>
      </c>
      <c r="N905" s="279" t="s">
        <v>3530</v>
      </c>
    </row>
    <row r="906" spans="3:14" x14ac:dyDescent="0.25">
      <c r="C906" s="279" t="s">
        <v>3148</v>
      </c>
      <c r="D906" s="279" t="s">
        <v>2593</v>
      </c>
      <c r="E906" s="279" t="s">
        <v>2601</v>
      </c>
      <c r="F906" s="279" t="s">
        <v>2525</v>
      </c>
      <c r="G906" s="279" t="s">
        <v>2525</v>
      </c>
      <c r="H906" s="285" t="s">
        <v>3043</v>
      </c>
      <c r="I906" s="279" t="s">
        <v>1464</v>
      </c>
      <c r="J906" s="312">
        <v>263535</v>
      </c>
      <c r="K906" s="279" t="s">
        <v>2525</v>
      </c>
      <c r="L906" s="279" t="s">
        <v>3043</v>
      </c>
      <c r="M906" s="279" t="s">
        <v>3043</v>
      </c>
      <c r="N906" s="279" t="s">
        <v>3530</v>
      </c>
    </row>
    <row r="907" spans="3:14" x14ac:dyDescent="0.25">
      <c r="C907" s="279" t="s">
        <v>2779</v>
      </c>
      <c r="D907" s="279" t="s">
        <v>3080</v>
      </c>
      <c r="E907" s="279" t="s">
        <v>2567</v>
      </c>
      <c r="F907" s="279" t="s">
        <v>2525</v>
      </c>
      <c r="G907" s="279" t="s">
        <v>2525</v>
      </c>
      <c r="H907" s="285" t="s">
        <v>3573</v>
      </c>
      <c r="I907" s="279" t="s">
        <v>1464</v>
      </c>
      <c r="J907" s="312">
        <v>263289</v>
      </c>
      <c r="K907" s="279" t="s">
        <v>2525</v>
      </c>
      <c r="L907" s="279" t="s">
        <v>3043</v>
      </c>
      <c r="M907" s="279" t="s">
        <v>3043</v>
      </c>
      <c r="N907" s="279" t="s">
        <v>3530</v>
      </c>
    </row>
    <row r="908" spans="3:14" x14ac:dyDescent="0.25">
      <c r="C908" s="279" t="s">
        <v>3124</v>
      </c>
      <c r="D908" s="279" t="s">
        <v>2593</v>
      </c>
      <c r="E908" s="279" t="s">
        <v>3516</v>
      </c>
      <c r="F908" s="279" t="s">
        <v>2525</v>
      </c>
      <c r="G908" s="279" t="s">
        <v>2525</v>
      </c>
      <c r="H908" s="285" t="s">
        <v>3043</v>
      </c>
      <c r="I908" s="279" t="s">
        <v>1464</v>
      </c>
      <c r="J908" s="312">
        <v>262057</v>
      </c>
      <c r="K908" s="279" t="s">
        <v>2525</v>
      </c>
      <c r="L908" s="279" t="s">
        <v>3043</v>
      </c>
      <c r="M908" s="279" t="s">
        <v>3043</v>
      </c>
      <c r="N908" s="279" t="s">
        <v>3530</v>
      </c>
    </row>
    <row r="909" spans="3:14" ht="28.5" x14ac:dyDescent="0.25">
      <c r="C909" s="279" t="s">
        <v>3139</v>
      </c>
      <c r="D909" s="279" t="s">
        <v>2558</v>
      </c>
      <c r="E909" s="279" t="s">
        <v>2559</v>
      </c>
      <c r="F909" s="279" t="s">
        <v>2525</v>
      </c>
      <c r="G909" s="279" t="s">
        <v>2525</v>
      </c>
      <c r="H909" s="285" t="s">
        <v>3565</v>
      </c>
      <c r="I909" s="279" t="s">
        <v>1464</v>
      </c>
      <c r="J909" s="312">
        <v>261108</v>
      </c>
      <c r="K909" s="279" t="s">
        <v>2525</v>
      </c>
      <c r="L909" s="279" t="s">
        <v>3043</v>
      </c>
      <c r="M909" s="279" t="s">
        <v>3043</v>
      </c>
      <c r="N909" s="279" t="s">
        <v>3530</v>
      </c>
    </row>
    <row r="910" spans="3:14" ht="42.75" x14ac:dyDescent="0.25">
      <c r="C910" s="279" t="s">
        <v>3126</v>
      </c>
      <c r="D910" s="279" t="s">
        <v>2593</v>
      </c>
      <c r="E910" s="279" t="s">
        <v>3515</v>
      </c>
      <c r="F910" s="279" t="s">
        <v>2525</v>
      </c>
      <c r="G910" s="279" t="s">
        <v>2525</v>
      </c>
      <c r="H910" s="285" t="s">
        <v>3557</v>
      </c>
      <c r="I910" s="279" t="s">
        <v>1464</v>
      </c>
      <c r="J910" s="312">
        <v>261030</v>
      </c>
      <c r="K910" s="279" t="s">
        <v>2525</v>
      </c>
      <c r="L910" s="279" t="s">
        <v>3043</v>
      </c>
      <c r="M910" s="279" t="s">
        <v>3043</v>
      </c>
      <c r="N910" s="279" t="s">
        <v>3530</v>
      </c>
    </row>
    <row r="911" spans="3:14" x14ac:dyDescent="0.25">
      <c r="C911" s="279" t="s">
        <v>3162</v>
      </c>
      <c r="D911" s="279" t="s">
        <v>2616</v>
      </c>
      <c r="E911" s="279" t="s">
        <v>2612</v>
      </c>
      <c r="F911" s="279" t="s">
        <v>2525</v>
      </c>
      <c r="G911" s="279" t="s">
        <v>2525</v>
      </c>
      <c r="H911" s="285" t="s">
        <v>3043</v>
      </c>
      <c r="I911" s="279" t="s">
        <v>1464</v>
      </c>
      <c r="J911" s="312">
        <v>260512</v>
      </c>
      <c r="K911" s="279" t="s">
        <v>2525</v>
      </c>
      <c r="L911" s="279" t="s">
        <v>3043</v>
      </c>
      <c r="M911" s="279" t="s">
        <v>3043</v>
      </c>
      <c r="N911" s="279" t="s">
        <v>3530</v>
      </c>
    </row>
    <row r="912" spans="3:14" x14ac:dyDescent="0.25">
      <c r="C912" s="279" t="s">
        <v>3176</v>
      </c>
      <c r="D912" s="279" t="s">
        <v>2632</v>
      </c>
      <c r="E912" s="279" t="s">
        <v>2627</v>
      </c>
      <c r="F912" s="279" t="s">
        <v>2525</v>
      </c>
      <c r="G912" s="279" t="s">
        <v>2525</v>
      </c>
      <c r="H912" s="285" t="s">
        <v>3043</v>
      </c>
      <c r="I912" s="279" t="s">
        <v>1464</v>
      </c>
      <c r="J912" s="312">
        <v>260000</v>
      </c>
      <c r="K912" s="279" t="s">
        <v>2525</v>
      </c>
      <c r="L912" s="279" t="s">
        <v>3043</v>
      </c>
      <c r="M912" s="279" t="s">
        <v>3043</v>
      </c>
      <c r="N912" s="279" t="s">
        <v>3530</v>
      </c>
    </row>
    <row r="913" spans="3:14" x14ac:dyDescent="0.25">
      <c r="C913" s="279" t="s">
        <v>2844</v>
      </c>
      <c r="D913" s="279" t="s">
        <v>2558</v>
      </c>
      <c r="E913" s="279" t="s">
        <v>3512</v>
      </c>
      <c r="F913" s="279" t="s">
        <v>2525</v>
      </c>
      <c r="G913" s="279" t="s">
        <v>2525</v>
      </c>
      <c r="H913" s="285" t="s">
        <v>3584</v>
      </c>
      <c r="I913" s="279" t="s">
        <v>1464</v>
      </c>
      <c r="J913" s="312">
        <v>259936</v>
      </c>
      <c r="K913" s="279" t="s">
        <v>2525</v>
      </c>
      <c r="L913" s="279" t="s">
        <v>3043</v>
      </c>
      <c r="M913" s="279" t="s">
        <v>3043</v>
      </c>
      <c r="N913" s="279" t="s">
        <v>3530</v>
      </c>
    </row>
    <row r="914" spans="3:14" x14ac:dyDescent="0.25">
      <c r="C914" s="279" t="s">
        <v>3163</v>
      </c>
      <c r="D914" s="279" t="s">
        <v>2583</v>
      </c>
      <c r="E914" s="279" t="s">
        <v>2584</v>
      </c>
      <c r="F914" s="279" t="s">
        <v>2525</v>
      </c>
      <c r="G914" s="279" t="s">
        <v>2525</v>
      </c>
      <c r="H914" s="285" t="s">
        <v>3043</v>
      </c>
      <c r="I914" s="279" t="s">
        <v>1464</v>
      </c>
      <c r="J914" s="312">
        <v>258915</v>
      </c>
      <c r="K914" s="279" t="s">
        <v>2525</v>
      </c>
      <c r="L914" s="279" t="s">
        <v>3043</v>
      </c>
      <c r="M914" s="279" t="s">
        <v>3043</v>
      </c>
      <c r="N914" s="279" t="s">
        <v>3530</v>
      </c>
    </row>
    <row r="915" spans="3:14" x14ac:dyDescent="0.25">
      <c r="C915" s="279" t="s">
        <v>3140</v>
      </c>
      <c r="D915" s="279" t="s">
        <v>2593</v>
      </c>
      <c r="E915" s="279" t="s">
        <v>2599</v>
      </c>
      <c r="F915" s="279" t="s">
        <v>2525</v>
      </c>
      <c r="G915" s="279" t="s">
        <v>2525</v>
      </c>
      <c r="H915" s="285" t="s">
        <v>3580</v>
      </c>
      <c r="I915" s="279" t="s">
        <v>1464</v>
      </c>
      <c r="J915" s="312">
        <v>255788</v>
      </c>
      <c r="K915" s="279" t="s">
        <v>2525</v>
      </c>
      <c r="L915" s="279" t="s">
        <v>3043</v>
      </c>
      <c r="M915" s="279" t="s">
        <v>3043</v>
      </c>
      <c r="N915" s="279" t="s">
        <v>3530</v>
      </c>
    </row>
    <row r="916" spans="3:14" x14ac:dyDescent="0.25">
      <c r="C916" s="279" t="s">
        <v>3000</v>
      </c>
      <c r="D916" s="279" t="s">
        <v>2566</v>
      </c>
      <c r="E916" s="279" t="s">
        <v>3511</v>
      </c>
      <c r="F916" s="279" t="s">
        <v>2525</v>
      </c>
      <c r="G916" s="279" t="s">
        <v>2525</v>
      </c>
      <c r="H916" s="285" t="s">
        <v>3570</v>
      </c>
      <c r="I916" s="279" t="s">
        <v>1464</v>
      </c>
      <c r="J916" s="312">
        <v>255439</v>
      </c>
      <c r="K916" s="279" t="s">
        <v>2525</v>
      </c>
      <c r="L916" s="279" t="s">
        <v>3043</v>
      </c>
      <c r="M916" s="279" t="s">
        <v>3043</v>
      </c>
      <c r="N916" s="279" t="s">
        <v>3530</v>
      </c>
    </row>
    <row r="917" spans="3:14" x14ac:dyDescent="0.25">
      <c r="C917" s="279" t="s">
        <v>3128</v>
      </c>
      <c r="D917" s="279" t="s">
        <v>2593</v>
      </c>
      <c r="E917" s="279" t="s">
        <v>2606</v>
      </c>
      <c r="F917" s="279" t="s">
        <v>2525</v>
      </c>
      <c r="G917" s="279" t="s">
        <v>2525</v>
      </c>
      <c r="H917" s="285" t="s">
        <v>3043</v>
      </c>
      <c r="I917" s="279" t="s">
        <v>1464</v>
      </c>
      <c r="J917" s="312">
        <v>253890</v>
      </c>
      <c r="K917" s="279" t="s">
        <v>2525</v>
      </c>
      <c r="L917" s="279" t="s">
        <v>3043</v>
      </c>
      <c r="M917" s="279" t="s">
        <v>3043</v>
      </c>
      <c r="N917" s="279" t="s">
        <v>3530</v>
      </c>
    </row>
    <row r="918" spans="3:14" x14ac:dyDescent="0.25">
      <c r="C918" s="279" t="s">
        <v>2900</v>
      </c>
      <c r="D918" s="279" t="s">
        <v>2566</v>
      </c>
      <c r="E918" s="279" t="s">
        <v>3511</v>
      </c>
      <c r="F918" s="279" t="s">
        <v>2525</v>
      </c>
      <c r="G918" s="279" t="s">
        <v>2525</v>
      </c>
      <c r="H918" s="285" t="s">
        <v>3043</v>
      </c>
      <c r="I918" s="279" t="s">
        <v>1464</v>
      </c>
      <c r="J918" s="312">
        <v>253311</v>
      </c>
      <c r="K918" s="279" t="s">
        <v>2525</v>
      </c>
      <c r="L918" s="279" t="s">
        <v>3043</v>
      </c>
      <c r="M918" s="279" t="s">
        <v>3043</v>
      </c>
      <c r="N918" s="279" t="s">
        <v>3530</v>
      </c>
    </row>
    <row r="919" spans="3:14" x14ac:dyDescent="0.25">
      <c r="C919" s="279" t="s">
        <v>3153</v>
      </c>
      <c r="D919" s="279" t="s">
        <v>2556</v>
      </c>
      <c r="E919" s="279" t="s">
        <v>2589</v>
      </c>
      <c r="F919" s="279" t="s">
        <v>2525</v>
      </c>
      <c r="G919" s="279" t="s">
        <v>2525</v>
      </c>
      <c r="H919" s="285" t="s">
        <v>3043</v>
      </c>
      <c r="I919" s="279" t="s">
        <v>1464</v>
      </c>
      <c r="J919" s="312">
        <v>252668</v>
      </c>
      <c r="K919" s="279" t="s">
        <v>2525</v>
      </c>
      <c r="L919" s="279" t="s">
        <v>3043</v>
      </c>
      <c r="M919" s="279" t="s">
        <v>3043</v>
      </c>
      <c r="N919" s="279" t="s">
        <v>3530</v>
      </c>
    </row>
    <row r="920" spans="3:14" x14ac:dyDescent="0.25">
      <c r="C920" s="279" t="s">
        <v>3124</v>
      </c>
      <c r="D920" s="279" t="s">
        <v>2593</v>
      </c>
      <c r="E920" s="279" t="s">
        <v>3515</v>
      </c>
      <c r="F920" s="279" t="s">
        <v>2525</v>
      </c>
      <c r="G920" s="279" t="s">
        <v>2525</v>
      </c>
      <c r="H920" s="285" t="s">
        <v>3043</v>
      </c>
      <c r="I920" s="279" t="s">
        <v>1464</v>
      </c>
      <c r="J920" s="312">
        <v>251926</v>
      </c>
      <c r="K920" s="279" t="s">
        <v>2525</v>
      </c>
      <c r="L920" s="279" t="s">
        <v>3043</v>
      </c>
      <c r="M920" s="279" t="s">
        <v>3043</v>
      </c>
      <c r="N920" s="279" t="s">
        <v>3530</v>
      </c>
    </row>
    <row r="921" spans="3:14" x14ac:dyDescent="0.25">
      <c r="C921" s="279" t="s">
        <v>3143</v>
      </c>
      <c r="D921" s="279" t="s">
        <v>2556</v>
      </c>
      <c r="E921" s="279" t="s">
        <v>2588</v>
      </c>
      <c r="F921" s="279" t="s">
        <v>2525</v>
      </c>
      <c r="G921" s="279" t="s">
        <v>2525</v>
      </c>
      <c r="H921" s="285" t="s">
        <v>3043</v>
      </c>
      <c r="I921" s="279" t="s">
        <v>1464</v>
      </c>
      <c r="J921" s="312">
        <v>250147</v>
      </c>
      <c r="K921" s="279" t="s">
        <v>2525</v>
      </c>
      <c r="L921" s="279" t="s">
        <v>3043</v>
      </c>
      <c r="M921" s="279" t="s">
        <v>3043</v>
      </c>
      <c r="N921" s="279" t="s">
        <v>3530</v>
      </c>
    </row>
    <row r="922" spans="3:14" ht="28.5" x14ac:dyDescent="0.25">
      <c r="C922" s="279" t="s">
        <v>3139</v>
      </c>
      <c r="D922" s="279" t="s">
        <v>2561</v>
      </c>
      <c r="E922" s="279" t="s">
        <v>2562</v>
      </c>
      <c r="F922" s="279" t="s">
        <v>2525</v>
      </c>
      <c r="G922" s="279" t="s">
        <v>2525</v>
      </c>
      <c r="H922" s="285" t="s">
        <v>3565</v>
      </c>
      <c r="I922" s="279" t="s">
        <v>1464</v>
      </c>
      <c r="J922" s="312">
        <v>248780</v>
      </c>
      <c r="K922" s="279" t="s">
        <v>2525</v>
      </c>
      <c r="L922" s="279" t="s">
        <v>3043</v>
      </c>
      <c r="M922" s="279" t="s">
        <v>3043</v>
      </c>
      <c r="N922" s="279" t="s">
        <v>3530</v>
      </c>
    </row>
    <row r="923" spans="3:14" x14ac:dyDescent="0.25">
      <c r="C923" s="279" t="s">
        <v>3142</v>
      </c>
      <c r="D923" s="279" t="s">
        <v>2566</v>
      </c>
      <c r="E923" s="279" t="s">
        <v>3511</v>
      </c>
      <c r="F923" s="279" t="s">
        <v>2525</v>
      </c>
      <c r="G923" s="279" t="s">
        <v>2525</v>
      </c>
      <c r="H923" s="285" t="s">
        <v>3577</v>
      </c>
      <c r="I923" s="279" t="s">
        <v>1464</v>
      </c>
      <c r="J923" s="312">
        <v>244108</v>
      </c>
      <c r="K923" s="279" t="s">
        <v>2525</v>
      </c>
      <c r="L923" s="279" t="s">
        <v>3043</v>
      </c>
      <c r="M923" s="279" t="s">
        <v>3043</v>
      </c>
      <c r="N923" s="279" t="s">
        <v>3530</v>
      </c>
    </row>
    <row r="924" spans="3:14" x14ac:dyDescent="0.25">
      <c r="C924" s="279" t="s">
        <v>3162</v>
      </c>
      <c r="D924" s="279" t="s">
        <v>2593</v>
      </c>
      <c r="E924" s="279" t="s">
        <v>2601</v>
      </c>
      <c r="F924" s="279" t="s">
        <v>2525</v>
      </c>
      <c r="G924" s="279" t="s">
        <v>2525</v>
      </c>
      <c r="H924" s="285" t="s">
        <v>3043</v>
      </c>
      <c r="I924" s="279" t="s">
        <v>1464</v>
      </c>
      <c r="J924" s="312">
        <v>243685</v>
      </c>
      <c r="K924" s="279" t="s">
        <v>2525</v>
      </c>
      <c r="L924" s="279" t="s">
        <v>3043</v>
      </c>
      <c r="M924" s="279" t="s">
        <v>3043</v>
      </c>
      <c r="N924" s="279" t="s">
        <v>3530</v>
      </c>
    </row>
    <row r="925" spans="3:14" x14ac:dyDescent="0.25">
      <c r="C925" s="279" t="s">
        <v>3153</v>
      </c>
      <c r="D925" s="279" t="s">
        <v>2583</v>
      </c>
      <c r="E925" s="279" t="s">
        <v>2584</v>
      </c>
      <c r="F925" s="279" t="s">
        <v>2525</v>
      </c>
      <c r="G925" s="279" t="s">
        <v>2525</v>
      </c>
      <c r="H925" s="285" t="s">
        <v>3043</v>
      </c>
      <c r="I925" s="279" t="s">
        <v>1464</v>
      </c>
      <c r="J925" s="312">
        <v>242141</v>
      </c>
      <c r="K925" s="279" t="s">
        <v>2525</v>
      </c>
      <c r="L925" s="279" t="s">
        <v>3043</v>
      </c>
      <c r="M925" s="279" t="s">
        <v>3043</v>
      </c>
      <c r="N925" s="279" t="s">
        <v>3530</v>
      </c>
    </row>
    <row r="926" spans="3:14" x14ac:dyDescent="0.25">
      <c r="C926" s="279" t="s">
        <v>2945</v>
      </c>
      <c r="D926" s="279" t="s">
        <v>2556</v>
      </c>
      <c r="E926" s="279" t="s">
        <v>2590</v>
      </c>
      <c r="F926" s="279" t="s">
        <v>2525</v>
      </c>
      <c r="G926" s="279" t="s">
        <v>2525</v>
      </c>
      <c r="H926" s="285" t="s">
        <v>3043</v>
      </c>
      <c r="I926" s="279" t="s">
        <v>1464</v>
      </c>
      <c r="J926" s="312">
        <v>241614</v>
      </c>
      <c r="K926" s="279" t="s">
        <v>2525</v>
      </c>
      <c r="L926" s="279" t="s">
        <v>3043</v>
      </c>
      <c r="M926" s="279" t="s">
        <v>3043</v>
      </c>
      <c r="N926" s="279" t="s">
        <v>3530</v>
      </c>
    </row>
    <row r="927" spans="3:14" x14ac:dyDescent="0.25">
      <c r="C927" s="279" t="s">
        <v>2968</v>
      </c>
      <c r="D927" s="279" t="s">
        <v>2556</v>
      </c>
      <c r="E927" s="279" t="s">
        <v>2586</v>
      </c>
      <c r="F927" s="279" t="s">
        <v>2525</v>
      </c>
      <c r="G927" s="279" t="s">
        <v>2525</v>
      </c>
      <c r="H927" s="285" t="s">
        <v>3043</v>
      </c>
      <c r="I927" s="279" t="s">
        <v>1464</v>
      </c>
      <c r="J927" s="312">
        <v>241230</v>
      </c>
      <c r="K927" s="279" t="s">
        <v>2525</v>
      </c>
      <c r="L927" s="279" t="s">
        <v>3043</v>
      </c>
      <c r="M927" s="279" t="s">
        <v>3043</v>
      </c>
      <c r="N927" s="279" t="s">
        <v>3530</v>
      </c>
    </row>
    <row r="928" spans="3:14" x14ac:dyDescent="0.25">
      <c r="C928" s="279" t="s">
        <v>3124</v>
      </c>
      <c r="D928" s="279" t="s">
        <v>2558</v>
      </c>
      <c r="E928" s="279" t="s">
        <v>2560</v>
      </c>
      <c r="F928" s="279" t="s">
        <v>2525</v>
      </c>
      <c r="G928" s="279" t="s">
        <v>2525</v>
      </c>
      <c r="H928" s="285" t="s">
        <v>3043</v>
      </c>
      <c r="I928" s="279" t="s">
        <v>1464</v>
      </c>
      <c r="J928" s="312">
        <v>240604</v>
      </c>
      <c r="K928" s="279" t="s">
        <v>2525</v>
      </c>
      <c r="L928" s="279" t="s">
        <v>3043</v>
      </c>
      <c r="M928" s="279" t="s">
        <v>3043</v>
      </c>
      <c r="N928" s="279" t="s">
        <v>3530</v>
      </c>
    </row>
    <row r="929" spans="3:14" x14ac:dyDescent="0.25">
      <c r="C929" s="279" t="s">
        <v>3162</v>
      </c>
      <c r="D929" s="279" t="s">
        <v>2593</v>
      </c>
      <c r="E929" s="279" t="s">
        <v>2600</v>
      </c>
      <c r="F929" s="279" t="s">
        <v>2525</v>
      </c>
      <c r="G929" s="279" t="s">
        <v>2525</v>
      </c>
      <c r="H929" s="285" t="s">
        <v>3043</v>
      </c>
      <c r="I929" s="279" t="s">
        <v>1464</v>
      </c>
      <c r="J929" s="312">
        <v>240333</v>
      </c>
      <c r="K929" s="279" t="s">
        <v>2525</v>
      </c>
      <c r="L929" s="279" t="s">
        <v>3043</v>
      </c>
      <c r="M929" s="279" t="s">
        <v>3043</v>
      </c>
      <c r="N929" s="279" t="s">
        <v>3530</v>
      </c>
    </row>
    <row r="930" spans="3:14" x14ac:dyDescent="0.25">
      <c r="C930" s="279" t="s">
        <v>3141</v>
      </c>
      <c r="D930" s="279" t="s">
        <v>2617</v>
      </c>
      <c r="E930" s="279" t="s">
        <v>2620</v>
      </c>
      <c r="F930" s="279" t="s">
        <v>2525</v>
      </c>
      <c r="G930" s="279" t="s">
        <v>2525</v>
      </c>
      <c r="H930" s="285" t="s">
        <v>3043</v>
      </c>
      <c r="I930" s="279" t="s">
        <v>1464</v>
      </c>
      <c r="J930" s="312">
        <v>240000</v>
      </c>
      <c r="K930" s="279" t="s">
        <v>2525</v>
      </c>
      <c r="L930" s="279" t="s">
        <v>3043</v>
      </c>
      <c r="M930" s="279" t="s">
        <v>3043</v>
      </c>
      <c r="N930" s="279" t="s">
        <v>3530</v>
      </c>
    </row>
    <row r="931" spans="3:14" x14ac:dyDescent="0.25">
      <c r="C931" s="279" t="s">
        <v>3128</v>
      </c>
      <c r="D931" s="279" t="s">
        <v>2593</v>
      </c>
      <c r="E931" s="279" t="s">
        <v>3516</v>
      </c>
      <c r="F931" s="279" t="s">
        <v>2525</v>
      </c>
      <c r="G931" s="279" t="s">
        <v>2525</v>
      </c>
      <c r="H931" s="285" t="s">
        <v>3043</v>
      </c>
      <c r="I931" s="279" t="s">
        <v>1464</v>
      </c>
      <c r="J931" s="312">
        <v>239340</v>
      </c>
      <c r="K931" s="279" t="s">
        <v>2525</v>
      </c>
      <c r="L931" s="279" t="s">
        <v>3043</v>
      </c>
      <c r="M931" s="279" t="s">
        <v>3043</v>
      </c>
      <c r="N931" s="279" t="s">
        <v>3530</v>
      </c>
    </row>
    <row r="932" spans="3:14" x14ac:dyDescent="0.25">
      <c r="C932" s="279" t="s">
        <v>3140</v>
      </c>
      <c r="D932" s="279" t="s">
        <v>2566</v>
      </c>
      <c r="E932" s="279" t="s">
        <v>3511</v>
      </c>
      <c r="F932" s="279" t="s">
        <v>2525</v>
      </c>
      <c r="G932" s="279" t="s">
        <v>2525</v>
      </c>
      <c r="H932" s="285" t="s">
        <v>3580</v>
      </c>
      <c r="I932" s="279" t="s">
        <v>1464</v>
      </c>
      <c r="J932" s="312">
        <v>238464</v>
      </c>
      <c r="K932" s="279" t="s">
        <v>2525</v>
      </c>
      <c r="L932" s="279" t="s">
        <v>3043</v>
      </c>
      <c r="M932" s="279" t="s">
        <v>3043</v>
      </c>
      <c r="N932" s="279" t="s">
        <v>3530</v>
      </c>
    </row>
    <row r="933" spans="3:14" x14ac:dyDescent="0.25">
      <c r="C933" s="279" t="s">
        <v>3143</v>
      </c>
      <c r="D933" s="279" t="s">
        <v>2561</v>
      </c>
      <c r="E933" s="279" t="s">
        <v>2562</v>
      </c>
      <c r="F933" s="279" t="s">
        <v>2525</v>
      </c>
      <c r="G933" s="279" t="s">
        <v>2525</v>
      </c>
      <c r="H933" s="285" t="s">
        <v>3043</v>
      </c>
      <c r="I933" s="279" t="s">
        <v>1464</v>
      </c>
      <c r="J933" s="312">
        <v>238167</v>
      </c>
      <c r="K933" s="279" t="s">
        <v>2525</v>
      </c>
      <c r="L933" s="279" t="s">
        <v>3043</v>
      </c>
      <c r="M933" s="279" t="s">
        <v>3043</v>
      </c>
      <c r="N933" s="279" t="s">
        <v>3530</v>
      </c>
    </row>
    <row r="934" spans="3:14" ht="28.5" x14ac:dyDescent="0.25">
      <c r="C934" s="279" t="s">
        <v>3129</v>
      </c>
      <c r="D934" s="279" t="s">
        <v>2566</v>
      </c>
      <c r="E934" s="279" t="s">
        <v>3511</v>
      </c>
      <c r="F934" s="279" t="s">
        <v>2525</v>
      </c>
      <c r="G934" s="279" t="s">
        <v>2525</v>
      </c>
      <c r="H934" s="285" t="s">
        <v>3558</v>
      </c>
      <c r="I934" s="279" t="s">
        <v>1464</v>
      </c>
      <c r="J934" s="312">
        <v>233235</v>
      </c>
      <c r="K934" s="279" t="s">
        <v>2525</v>
      </c>
      <c r="L934" s="279" t="s">
        <v>3043</v>
      </c>
      <c r="M934" s="279" t="s">
        <v>3043</v>
      </c>
      <c r="N934" s="279" t="s">
        <v>3530</v>
      </c>
    </row>
    <row r="935" spans="3:14" x14ac:dyDescent="0.25">
      <c r="C935" s="279" t="s">
        <v>2919</v>
      </c>
      <c r="D935" s="279" t="s">
        <v>2617</v>
      </c>
      <c r="E935" s="279" t="s">
        <v>2621</v>
      </c>
      <c r="F935" s="279" t="s">
        <v>2525</v>
      </c>
      <c r="G935" s="279" t="s">
        <v>2525</v>
      </c>
      <c r="H935" s="285" t="s">
        <v>3043</v>
      </c>
      <c r="I935" s="279" t="s">
        <v>1464</v>
      </c>
      <c r="J935" s="312">
        <v>228375</v>
      </c>
      <c r="K935" s="279" t="s">
        <v>2525</v>
      </c>
      <c r="L935" s="279" t="s">
        <v>3043</v>
      </c>
      <c r="M935" s="279" t="s">
        <v>3043</v>
      </c>
      <c r="N935" s="279" t="s">
        <v>3530</v>
      </c>
    </row>
    <row r="936" spans="3:14" x14ac:dyDescent="0.25">
      <c r="C936" s="279" t="s">
        <v>3142</v>
      </c>
      <c r="D936" s="279" t="s">
        <v>2593</v>
      </c>
      <c r="E936" s="279" t="s">
        <v>2608</v>
      </c>
      <c r="F936" s="279" t="s">
        <v>2525</v>
      </c>
      <c r="G936" s="279" t="s">
        <v>2525</v>
      </c>
      <c r="H936" s="285" t="s">
        <v>3577</v>
      </c>
      <c r="I936" s="279" t="s">
        <v>1464</v>
      </c>
      <c r="J936" s="312">
        <v>227839</v>
      </c>
      <c r="K936" s="279" t="s">
        <v>2525</v>
      </c>
      <c r="L936" s="279" t="s">
        <v>3043</v>
      </c>
      <c r="M936" s="279" t="s">
        <v>3043</v>
      </c>
      <c r="N936" s="279" t="s">
        <v>3530</v>
      </c>
    </row>
    <row r="937" spans="3:14" x14ac:dyDescent="0.25">
      <c r="C937" s="279" t="s">
        <v>2795</v>
      </c>
      <c r="D937" s="279" t="s">
        <v>2593</v>
      </c>
      <c r="E937" s="279" t="s">
        <v>3515</v>
      </c>
      <c r="F937" s="279" t="s">
        <v>2525</v>
      </c>
      <c r="G937" s="279" t="s">
        <v>2525</v>
      </c>
      <c r="H937" s="285" t="s">
        <v>3043</v>
      </c>
      <c r="I937" s="279" t="s">
        <v>1464</v>
      </c>
      <c r="J937" s="312">
        <v>227110</v>
      </c>
      <c r="K937" s="279" t="s">
        <v>2525</v>
      </c>
      <c r="L937" s="279" t="s">
        <v>3043</v>
      </c>
      <c r="M937" s="279" t="s">
        <v>3043</v>
      </c>
      <c r="N937" s="279" t="s">
        <v>3530</v>
      </c>
    </row>
    <row r="938" spans="3:14" x14ac:dyDescent="0.25">
      <c r="C938" s="279" t="s">
        <v>2795</v>
      </c>
      <c r="D938" s="279" t="s">
        <v>2593</v>
      </c>
      <c r="E938" s="279" t="s">
        <v>3516</v>
      </c>
      <c r="F938" s="279" t="s">
        <v>2525</v>
      </c>
      <c r="G938" s="279" t="s">
        <v>2525</v>
      </c>
      <c r="H938" s="285" t="s">
        <v>3043</v>
      </c>
      <c r="I938" s="279" t="s">
        <v>1464</v>
      </c>
      <c r="J938" s="312">
        <v>227110</v>
      </c>
      <c r="K938" s="279" t="s">
        <v>2525</v>
      </c>
      <c r="L938" s="279" t="s">
        <v>3043</v>
      </c>
      <c r="M938" s="279" t="s">
        <v>3043</v>
      </c>
      <c r="N938" s="279" t="s">
        <v>3530</v>
      </c>
    </row>
    <row r="939" spans="3:14" x14ac:dyDescent="0.25">
      <c r="C939" s="279" t="s">
        <v>3005</v>
      </c>
      <c r="D939" s="279" t="s">
        <v>3073</v>
      </c>
      <c r="E939" s="279" t="s">
        <v>2567</v>
      </c>
      <c r="F939" s="279" t="s">
        <v>2525</v>
      </c>
      <c r="G939" s="279" t="s">
        <v>2525</v>
      </c>
      <c r="H939" s="285" t="s">
        <v>3572</v>
      </c>
      <c r="I939" s="279" t="s">
        <v>1464</v>
      </c>
      <c r="J939" s="312">
        <v>226784</v>
      </c>
      <c r="K939" s="279" t="s">
        <v>2525</v>
      </c>
      <c r="L939" s="279" t="s">
        <v>3043</v>
      </c>
      <c r="M939" s="279" t="s">
        <v>3043</v>
      </c>
      <c r="N939" s="279" t="s">
        <v>3530</v>
      </c>
    </row>
    <row r="940" spans="3:14" x14ac:dyDescent="0.25">
      <c r="C940" s="279" t="s">
        <v>3197</v>
      </c>
      <c r="D940" s="279" t="s">
        <v>2632</v>
      </c>
      <c r="E940" s="279" t="s">
        <v>2629</v>
      </c>
      <c r="F940" s="279" t="s">
        <v>2525</v>
      </c>
      <c r="G940" s="279" t="s">
        <v>2525</v>
      </c>
      <c r="H940" s="285" t="s">
        <v>3043</v>
      </c>
      <c r="I940" s="279" t="s">
        <v>1464</v>
      </c>
      <c r="J940" s="312">
        <v>225000</v>
      </c>
      <c r="K940" s="279" t="s">
        <v>2525</v>
      </c>
      <c r="L940" s="279" t="s">
        <v>3043</v>
      </c>
      <c r="M940" s="279" t="s">
        <v>3043</v>
      </c>
      <c r="N940" s="279" t="s">
        <v>3530</v>
      </c>
    </row>
    <row r="941" spans="3:14" ht="28.5" x14ac:dyDescent="0.25">
      <c r="C941" s="279" t="s">
        <v>3139</v>
      </c>
      <c r="D941" s="279" t="s">
        <v>2558</v>
      </c>
      <c r="E941" s="279" t="s">
        <v>3512</v>
      </c>
      <c r="F941" s="279" t="s">
        <v>2525</v>
      </c>
      <c r="G941" s="279" t="s">
        <v>2525</v>
      </c>
      <c r="H941" s="285" t="s">
        <v>3565</v>
      </c>
      <c r="I941" s="279" t="s">
        <v>1464</v>
      </c>
      <c r="J941" s="312">
        <v>224247</v>
      </c>
      <c r="K941" s="279" t="s">
        <v>2525</v>
      </c>
      <c r="L941" s="279" t="s">
        <v>3043</v>
      </c>
      <c r="M941" s="279" t="s">
        <v>3043</v>
      </c>
      <c r="N941" s="279" t="s">
        <v>3530</v>
      </c>
    </row>
    <row r="942" spans="3:14" x14ac:dyDescent="0.25">
      <c r="C942" s="279" t="s">
        <v>3131</v>
      </c>
      <c r="D942" s="279" t="s">
        <v>2593</v>
      </c>
      <c r="E942" s="279" t="s">
        <v>3516</v>
      </c>
      <c r="F942" s="279" t="s">
        <v>2525</v>
      </c>
      <c r="G942" s="279" t="s">
        <v>2525</v>
      </c>
      <c r="H942" s="285" t="s">
        <v>3569</v>
      </c>
      <c r="I942" s="279" t="s">
        <v>1464</v>
      </c>
      <c r="J942" s="312">
        <v>224037</v>
      </c>
      <c r="K942" s="279" t="s">
        <v>2525</v>
      </c>
      <c r="L942" s="279" t="s">
        <v>3043</v>
      </c>
      <c r="M942" s="279" t="s">
        <v>3043</v>
      </c>
      <c r="N942" s="279" t="s">
        <v>3530</v>
      </c>
    </row>
    <row r="943" spans="3:14" x14ac:dyDescent="0.25">
      <c r="C943" s="279" t="s">
        <v>3170</v>
      </c>
      <c r="D943" s="279" t="s">
        <v>2563</v>
      </c>
      <c r="E943" s="279" t="s">
        <v>2564</v>
      </c>
      <c r="F943" s="279" t="s">
        <v>2525</v>
      </c>
      <c r="G943" s="279" t="s">
        <v>2525</v>
      </c>
      <c r="H943" s="285" t="s">
        <v>3043</v>
      </c>
      <c r="I943" s="279" t="s">
        <v>1464</v>
      </c>
      <c r="J943" s="312">
        <v>223119</v>
      </c>
      <c r="K943" s="279" t="s">
        <v>2525</v>
      </c>
      <c r="L943" s="279" t="s">
        <v>3043</v>
      </c>
      <c r="M943" s="279" t="s">
        <v>3043</v>
      </c>
      <c r="N943" s="279" t="s">
        <v>3530</v>
      </c>
    </row>
    <row r="944" spans="3:14" x14ac:dyDescent="0.25">
      <c r="C944" s="279" t="s">
        <v>3170</v>
      </c>
      <c r="D944" s="279" t="s">
        <v>2593</v>
      </c>
      <c r="E944" s="279" t="s">
        <v>2601</v>
      </c>
      <c r="F944" s="279" t="s">
        <v>2525</v>
      </c>
      <c r="G944" s="279" t="s">
        <v>2525</v>
      </c>
      <c r="H944" s="285" t="s">
        <v>3043</v>
      </c>
      <c r="I944" s="279" t="s">
        <v>1464</v>
      </c>
      <c r="J944" s="312">
        <v>223119</v>
      </c>
      <c r="K944" s="279" t="s">
        <v>2525</v>
      </c>
      <c r="L944" s="279" t="s">
        <v>3043</v>
      </c>
      <c r="M944" s="279" t="s">
        <v>3043</v>
      </c>
      <c r="N944" s="279" t="s">
        <v>3530</v>
      </c>
    </row>
    <row r="945" spans="3:14" x14ac:dyDescent="0.25">
      <c r="C945" s="279" t="s">
        <v>3137</v>
      </c>
      <c r="D945" s="279" t="s">
        <v>2556</v>
      </c>
      <c r="E945" s="279" t="s">
        <v>2587</v>
      </c>
      <c r="F945" s="279" t="s">
        <v>2525</v>
      </c>
      <c r="G945" s="279" t="s">
        <v>2525</v>
      </c>
      <c r="H945" s="285" t="s">
        <v>3582</v>
      </c>
      <c r="I945" s="279" t="s">
        <v>1464</v>
      </c>
      <c r="J945" s="312">
        <v>221777</v>
      </c>
      <c r="K945" s="279" t="s">
        <v>2525</v>
      </c>
      <c r="L945" s="279" t="s">
        <v>3043</v>
      </c>
      <c r="M945" s="279" t="s">
        <v>3043</v>
      </c>
      <c r="N945" s="279" t="s">
        <v>3530</v>
      </c>
    </row>
    <row r="946" spans="3:14" x14ac:dyDescent="0.25">
      <c r="C946" s="279" t="s">
        <v>3171</v>
      </c>
      <c r="D946" s="279" t="s">
        <v>2593</v>
      </c>
      <c r="E946" s="279" t="s">
        <v>2604</v>
      </c>
      <c r="F946" s="279" t="s">
        <v>2525</v>
      </c>
      <c r="G946" s="279" t="s">
        <v>2525</v>
      </c>
      <c r="H946" s="285" t="s">
        <v>3043</v>
      </c>
      <c r="I946" s="279" t="s">
        <v>1464</v>
      </c>
      <c r="J946" s="312">
        <v>218884</v>
      </c>
      <c r="K946" s="279" t="s">
        <v>2525</v>
      </c>
      <c r="L946" s="279" t="s">
        <v>3043</v>
      </c>
      <c r="M946" s="279" t="s">
        <v>3043</v>
      </c>
      <c r="N946" s="279" t="s">
        <v>3530</v>
      </c>
    </row>
    <row r="947" spans="3:14" x14ac:dyDescent="0.25">
      <c r="C947" s="279" t="s">
        <v>2844</v>
      </c>
      <c r="D947" s="279" t="s">
        <v>2566</v>
      </c>
      <c r="E947" s="279" t="s">
        <v>3504</v>
      </c>
      <c r="F947" s="279" t="s">
        <v>2525</v>
      </c>
      <c r="G947" s="279" t="s">
        <v>2525</v>
      </c>
      <c r="H947" s="285" t="s">
        <v>3584</v>
      </c>
      <c r="I947" s="279" t="s">
        <v>1464</v>
      </c>
      <c r="J947" s="312">
        <v>218375</v>
      </c>
      <c r="K947" s="279" t="s">
        <v>2525</v>
      </c>
      <c r="L947" s="279" t="s">
        <v>3043</v>
      </c>
      <c r="M947" s="279" t="s">
        <v>3043</v>
      </c>
      <c r="N947" s="279" t="s">
        <v>3530</v>
      </c>
    </row>
    <row r="948" spans="3:14" ht="28.5" x14ac:dyDescent="0.25">
      <c r="C948" s="279" t="s">
        <v>3125</v>
      </c>
      <c r="D948" s="279" t="s">
        <v>2593</v>
      </c>
      <c r="E948" s="279" t="s">
        <v>2602</v>
      </c>
      <c r="F948" s="279" t="s">
        <v>2525</v>
      </c>
      <c r="G948" s="279" t="s">
        <v>2525</v>
      </c>
      <c r="H948" s="285" t="s">
        <v>3555</v>
      </c>
      <c r="I948" s="279" t="s">
        <v>1464</v>
      </c>
      <c r="J948" s="312">
        <v>217554</v>
      </c>
      <c r="K948" s="279" t="s">
        <v>2525</v>
      </c>
      <c r="L948" s="279" t="s">
        <v>3043</v>
      </c>
      <c r="M948" s="279" t="s">
        <v>3043</v>
      </c>
      <c r="N948" s="279" t="s">
        <v>3530</v>
      </c>
    </row>
    <row r="949" spans="3:14" ht="57" x14ac:dyDescent="0.25">
      <c r="C949" s="279" t="s">
        <v>3122</v>
      </c>
      <c r="D949" s="279" t="s">
        <v>2593</v>
      </c>
      <c r="E949" s="279" t="s">
        <v>2602</v>
      </c>
      <c r="F949" s="279" t="s">
        <v>2525</v>
      </c>
      <c r="G949" s="279" t="s">
        <v>2525</v>
      </c>
      <c r="H949" s="285" t="s">
        <v>3554</v>
      </c>
      <c r="I949" s="279" t="s">
        <v>1464</v>
      </c>
      <c r="J949" s="312">
        <v>215914</v>
      </c>
      <c r="K949" s="279" t="s">
        <v>2525</v>
      </c>
      <c r="L949" s="279" t="s">
        <v>3043</v>
      </c>
      <c r="M949" s="279" t="s">
        <v>3043</v>
      </c>
      <c r="N949" s="279" t="s">
        <v>3530</v>
      </c>
    </row>
    <row r="950" spans="3:14" x14ac:dyDescent="0.25">
      <c r="C950" s="279" t="s">
        <v>3156</v>
      </c>
      <c r="D950" s="279" t="s">
        <v>2556</v>
      </c>
      <c r="E950" s="279" t="s">
        <v>2586</v>
      </c>
      <c r="F950" s="279" t="s">
        <v>2525</v>
      </c>
      <c r="G950" s="279" t="s">
        <v>2525</v>
      </c>
      <c r="H950" s="285" t="s">
        <v>3043</v>
      </c>
      <c r="I950" s="279" t="s">
        <v>1464</v>
      </c>
      <c r="J950" s="312">
        <v>214572</v>
      </c>
      <c r="K950" s="279" t="s">
        <v>2525</v>
      </c>
      <c r="L950" s="279" t="s">
        <v>3043</v>
      </c>
      <c r="M950" s="279" t="s">
        <v>3043</v>
      </c>
      <c r="N950" s="279" t="s">
        <v>3530</v>
      </c>
    </row>
    <row r="951" spans="3:14" x14ac:dyDescent="0.25">
      <c r="C951" s="279" t="s">
        <v>2779</v>
      </c>
      <c r="D951" s="279" t="s">
        <v>2593</v>
      </c>
      <c r="E951" s="279" t="s">
        <v>2600</v>
      </c>
      <c r="F951" s="279" t="s">
        <v>2525</v>
      </c>
      <c r="G951" s="279" t="s">
        <v>2525</v>
      </c>
      <c r="H951" s="285" t="s">
        <v>3573</v>
      </c>
      <c r="I951" s="279" t="s">
        <v>1464</v>
      </c>
      <c r="J951" s="312">
        <v>214217</v>
      </c>
      <c r="K951" s="279" t="s">
        <v>2525</v>
      </c>
      <c r="L951" s="279" t="s">
        <v>3043</v>
      </c>
      <c r="M951" s="279" t="s">
        <v>3043</v>
      </c>
      <c r="N951" s="279" t="s">
        <v>3530</v>
      </c>
    </row>
    <row r="952" spans="3:14" x14ac:dyDescent="0.25">
      <c r="C952" s="279" t="s">
        <v>2779</v>
      </c>
      <c r="D952" s="279" t="s">
        <v>2626</v>
      </c>
      <c r="E952" s="279" t="s">
        <v>2629</v>
      </c>
      <c r="F952" s="279" t="s">
        <v>2525</v>
      </c>
      <c r="G952" s="279" t="s">
        <v>2525</v>
      </c>
      <c r="H952" s="285" t="s">
        <v>3573</v>
      </c>
      <c r="I952" s="279" t="s">
        <v>1464</v>
      </c>
      <c r="J952" s="312">
        <v>214211</v>
      </c>
      <c r="K952" s="279" t="s">
        <v>2525</v>
      </c>
      <c r="L952" s="279" t="s">
        <v>3043</v>
      </c>
      <c r="M952" s="279" t="s">
        <v>3043</v>
      </c>
      <c r="N952" s="279" t="s">
        <v>3530</v>
      </c>
    </row>
    <row r="953" spans="3:14" x14ac:dyDescent="0.25">
      <c r="C953" s="279" t="s">
        <v>3144</v>
      </c>
      <c r="D953" s="279" t="s">
        <v>2556</v>
      </c>
      <c r="E953" s="279" t="s">
        <v>2587</v>
      </c>
      <c r="F953" s="279" t="s">
        <v>2525</v>
      </c>
      <c r="G953" s="279" t="s">
        <v>2525</v>
      </c>
      <c r="H953" s="285" t="s">
        <v>3581</v>
      </c>
      <c r="I953" s="279" t="s">
        <v>1464</v>
      </c>
      <c r="J953" s="312">
        <v>213752</v>
      </c>
      <c r="K953" s="279" t="s">
        <v>2525</v>
      </c>
      <c r="L953" s="279" t="s">
        <v>3043</v>
      </c>
      <c r="M953" s="279" t="s">
        <v>3043</v>
      </c>
      <c r="N953" s="279" t="s">
        <v>3530</v>
      </c>
    </row>
    <row r="954" spans="3:14" x14ac:dyDescent="0.25">
      <c r="C954" s="279" t="s">
        <v>2844</v>
      </c>
      <c r="D954" s="279" t="s">
        <v>2556</v>
      </c>
      <c r="E954" s="279" t="s">
        <v>2588</v>
      </c>
      <c r="F954" s="279" t="s">
        <v>2525</v>
      </c>
      <c r="G954" s="279" t="s">
        <v>2525</v>
      </c>
      <c r="H954" s="285" t="s">
        <v>3584</v>
      </c>
      <c r="I954" s="279" t="s">
        <v>1464</v>
      </c>
      <c r="J954" s="312">
        <v>212863</v>
      </c>
      <c r="K954" s="279" t="s">
        <v>2525</v>
      </c>
      <c r="L954" s="279" t="s">
        <v>3043</v>
      </c>
      <c r="M954" s="279" t="s">
        <v>3043</v>
      </c>
      <c r="N954" s="279" t="s">
        <v>3530</v>
      </c>
    </row>
    <row r="955" spans="3:14" x14ac:dyDescent="0.25">
      <c r="C955" s="279" t="s">
        <v>3192</v>
      </c>
      <c r="D955" s="279" t="s">
        <v>2593</v>
      </c>
      <c r="E955" s="279" t="s">
        <v>2601</v>
      </c>
      <c r="F955" s="279" t="s">
        <v>2525</v>
      </c>
      <c r="G955" s="279" t="s">
        <v>2525</v>
      </c>
      <c r="H955" s="285" t="s">
        <v>3043</v>
      </c>
      <c r="I955" s="279" t="s">
        <v>1464</v>
      </c>
      <c r="J955" s="312">
        <v>212659</v>
      </c>
      <c r="K955" s="279" t="s">
        <v>2525</v>
      </c>
      <c r="L955" s="279" t="s">
        <v>3043</v>
      </c>
      <c r="M955" s="279" t="s">
        <v>3043</v>
      </c>
      <c r="N955" s="279" t="s">
        <v>3530</v>
      </c>
    </row>
    <row r="956" spans="3:14" x14ac:dyDescent="0.25">
      <c r="C956" s="279" t="s">
        <v>3000</v>
      </c>
      <c r="D956" s="279" t="s">
        <v>2566</v>
      </c>
      <c r="E956" s="279" t="s">
        <v>3504</v>
      </c>
      <c r="F956" s="279" t="s">
        <v>2525</v>
      </c>
      <c r="G956" s="279" t="s">
        <v>2525</v>
      </c>
      <c r="H956" s="285" t="s">
        <v>3570</v>
      </c>
      <c r="I956" s="279" t="s">
        <v>1464</v>
      </c>
      <c r="J956" s="312">
        <v>212550</v>
      </c>
      <c r="K956" s="279" t="s">
        <v>2525</v>
      </c>
      <c r="L956" s="279" t="s">
        <v>3043</v>
      </c>
      <c r="M956" s="279" t="s">
        <v>3043</v>
      </c>
      <c r="N956" s="279" t="s">
        <v>3530</v>
      </c>
    </row>
    <row r="957" spans="3:14" x14ac:dyDescent="0.25">
      <c r="C957" s="279" t="s">
        <v>3138</v>
      </c>
      <c r="D957" s="279" t="s">
        <v>2556</v>
      </c>
      <c r="E957" s="279" t="s">
        <v>2592</v>
      </c>
      <c r="F957" s="279" t="s">
        <v>2525</v>
      </c>
      <c r="G957" s="279" t="s">
        <v>2525</v>
      </c>
      <c r="H957" s="285" t="s">
        <v>3571</v>
      </c>
      <c r="I957" s="279" t="s">
        <v>1464</v>
      </c>
      <c r="J957" s="312">
        <v>211225</v>
      </c>
      <c r="K957" s="279" t="s">
        <v>2525</v>
      </c>
      <c r="L957" s="279" t="s">
        <v>3043</v>
      </c>
      <c r="M957" s="279" t="s">
        <v>3043</v>
      </c>
      <c r="N957" s="279" t="s">
        <v>3530</v>
      </c>
    </row>
    <row r="958" spans="3:14" ht="28.5" x14ac:dyDescent="0.25">
      <c r="C958" s="279" t="s">
        <v>2886</v>
      </c>
      <c r="D958" s="279" t="s">
        <v>3111</v>
      </c>
      <c r="E958" s="279" t="s">
        <v>2614</v>
      </c>
      <c r="F958" s="279" t="s">
        <v>2525</v>
      </c>
      <c r="G958" s="279" t="s">
        <v>2525</v>
      </c>
      <c r="H958" s="285" t="s">
        <v>3560</v>
      </c>
      <c r="I958" s="279" t="s">
        <v>1464</v>
      </c>
      <c r="J958" s="312">
        <v>210935</v>
      </c>
      <c r="K958" s="279" t="s">
        <v>2525</v>
      </c>
      <c r="L958" s="279" t="s">
        <v>3043</v>
      </c>
      <c r="M958" s="279" t="s">
        <v>3043</v>
      </c>
      <c r="N958" s="279" t="s">
        <v>3530</v>
      </c>
    </row>
    <row r="959" spans="3:14" x14ac:dyDescent="0.25">
      <c r="C959" s="279" t="s">
        <v>3153</v>
      </c>
      <c r="D959" s="279" t="s">
        <v>2556</v>
      </c>
      <c r="E959" s="279" t="s">
        <v>2587</v>
      </c>
      <c r="F959" s="279" t="s">
        <v>2525</v>
      </c>
      <c r="G959" s="279" t="s">
        <v>2525</v>
      </c>
      <c r="H959" s="285" t="s">
        <v>3043</v>
      </c>
      <c r="I959" s="279" t="s">
        <v>1464</v>
      </c>
      <c r="J959" s="312">
        <v>210649</v>
      </c>
      <c r="K959" s="279" t="s">
        <v>2525</v>
      </c>
      <c r="L959" s="279" t="s">
        <v>3043</v>
      </c>
      <c r="M959" s="279" t="s">
        <v>3043</v>
      </c>
      <c r="N959" s="279" t="s">
        <v>3530</v>
      </c>
    </row>
    <row r="960" spans="3:14" x14ac:dyDescent="0.25">
      <c r="C960" s="279" t="s">
        <v>3133</v>
      </c>
      <c r="D960" s="279" t="s">
        <v>2556</v>
      </c>
      <c r="E960" s="279" t="s">
        <v>2590</v>
      </c>
      <c r="F960" s="279" t="s">
        <v>2525</v>
      </c>
      <c r="G960" s="279" t="s">
        <v>2525</v>
      </c>
      <c r="H960" s="285" t="s">
        <v>3583</v>
      </c>
      <c r="I960" s="279" t="s">
        <v>1464</v>
      </c>
      <c r="J960" s="312">
        <v>210544</v>
      </c>
      <c r="K960" s="279" t="s">
        <v>2525</v>
      </c>
      <c r="L960" s="279" t="s">
        <v>3043</v>
      </c>
      <c r="M960" s="279" t="s">
        <v>3043</v>
      </c>
      <c r="N960" s="279" t="s">
        <v>3530</v>
      </c>
    </row>
    <row r="961" spans="3:14" x14ac:dyDescent="0.25">
      <c r="C961" s="279" t="s">
        <v>3151</v>
      </c>
      <c r="D961" s="279" t="s">
        <v>2556</v>
      </c>
      <c r="E961" s="279" t="s">
        <v>2590</v>
      </c>
      <c r="F961" s="279" t="s">
        <v>2525</v>
      </c>
      <c r="G961" s="279" t="s">
        <v>2525</v>
      </c>
      <c r="H961" s="285" t="s">
        <v>3043</v>
      </c>
      <c r="I961" s="279" t="s">
        <v>1464</v>
      </c>
      <c r="J961" s="312">
        <v>207761</v>
      </c>
      <c r="K961" s="279" t="s">
        <v>2525</v>
      </c>
      <c r="L961" s="279" t="s">
        <v>3043</v>
      </c>
      <c r="M961" s="279" t="s">
        <v>3043</v>
      </c>
      <c r="N961" s="279" t="s">
        <v>3530</v>
      </c>
    </row>
    <row r="962" spans="3:14" x14ac:dyDescent="0.25">
      <c r="C962" s="279" t="s">
        <v>3147</v>
      </c>
      <c r="D962" s="279" t="s">
        <v>2556</v>
      </c>
      <c r="E962" s="279" t="s">
        <v>2586</v>
      </c>
      <c r="F962" s="279" t="s">
        <v>2525</v>
      </c>
      <c r="G962" s="279" t="s">
        <v>2525</v>
      </c>
      <c r="H962" s="285" t="s">
        <v>3579</v>
      </c>
      <c r="I962" s="279" t="s">
        <v>1464</v>
      </c>
      <c r="J962" s="312">
        <v>207689</v>
      </c>
      <c r="K962" s="279" t="s">
        <v>2525</v>
      </c>
      <c r="L962" s="279" t="s">
        <v>3043</v>
      </c>
      <c r="M962" s="279" t="s">
        <v>3043</v>
      </c>
      <c r="N962" s="279" t="s">
        <v>3530</v>
      </c>
    </row>
    <row r="963" spans="3:14" x14ac:dyDescent="0.25">
      <c r="C963" s="279" t="s">
        <v>3147</v>
      </c>
      <c r="D963" s="279" t="s">
        <v>2556</v>
      </c>
      <c r="E963" s="279" t="s">
        <v>2587</v>
      </c>
      <c r="F963" s="279" t="s">
        <v>2525</v>
      </c>
      <c r="G963" s="279" t="s">
        <v>2525</v>
      </c>
      <c r="H963" s="285" t="s">
        <v>3579</v>
      </c>
      <c r="I963" s="279" t="s">
        <v>1464</v>
      </c>
      <c r="J963" s="312">
        <v>207639</v>
      </c>
      <c r="K963" s="279" t="s">
        <v>2525</v>
      </c>
      <c r="L963" s="279" t="s">
        <v>3043</v>
      </c>
      <c r="M963" s="279" t="s">
        <v>3043</v>
      </c>
      <c r="N963" s="279" t="s">
        <v>3530</v>
      </c>
    </row>
    <row r="964" spans="3:14" x14ac:dyDescent="0.25">
      <c r="C964" s="279" t="s">
        <v>2773</v>
      </c>
      <c r="D964" s="279" t="s">
        <v>3077</v>
      </c>
      <c r="E964" s="279" t="s">
        <v>3517</v>
      </c>
      <c r="F964" s="279" t="s">
        <v>2525</v>
      </c>
      <c r="G964" s="279" t="s">
        <v>2525</v>
      </c>
      <c r="H964" s="285" t="s">
        <v>3586</v>
      </c>
      <c r="I964" s="279" t="s">
        <v>1464</v>
      </c>
      <c r="J964" s="312">
        <v>207366</v>
      </c>
      <c r="K964" s="279" t="s">
        <v>2525</v>
      </c>
      <c r="L964" s="279" t="s">
        <v>3043</v>
      </c>
      <c r="M964" s="279" t="s">
        <v>3043</v>
      </c>
      <c r="N964" s="279" t="s">
        <v>3530</v>
      </c>
    </row>
    <row r="965" spans="3:14" x14ac:dyDescent="0.25">
      <c r="C965" s="279" t="s">
        <v>3181</v>
      </c>
      <c r="D965" s="279" t="s">
        <v>2563</v>
      </c>
      <c r="E965" s="279" t="s">
        <v>2564</v>
      </c>
      <c r="F965" s="279" t="s">
        <v>2525</v>
      </c>
      <c r="G965" s="279" t="s">
        <v>2525</v>
      </c>
      <c r="H965" s="285" t="s">
        <v>3043</v>
      </c>
      <c r="I965" s="279" t="s">
        <v>1464</v>
      </c>
      <c r="J965" s="312">
        <v>207017</v>
      </c>
      <c r="K965" s="279" t="s">
        <v>2525</v>
      </c>
      <c r="L965" s="279" t="s">
        <v>3043</v>
      </c>
      <c r="M965" s="279" t="s">
        <v>3043</v>
      </c>
      <c r="N965" s="279" t="s">
        <v>3530</v>
      </c>
    </row>
    <row r="966" spans="3:14" x14ac:dyDescent="0.25">
      <c r="C966" s="279" t="s">
        <v>3181</v>
      </c>
      <c r="D966" s="279" t="s">
        <v>2593</v>
      </c>
      <c r="E966" s="279" t="s">
        <v>2601</v>
      </c>
      <c r="F966" s="279" t="s">
        <v>2525</v>
      </c>
      <c r="G966" s="279" t="s">
        <v>2525</v>
      </c>
      <c r="H966" s="285" t="s">
        <v>3043</v>
      </c>
      <c r="I966" s="279" t="s">
        <v>1464</v>
      </c>
      <c r="J966" s="312">
        <v>207017</v>
      </c>
      <c r="K966" s="279" t="s">
        <v>2525</v>
      </c>
      <c r="L966" s="279" t="s">
        <v>3043</v>
      </c>
      <c r="M966" s="279" t="s">
        <v>3043</v>
      </c>
      <c r="N966" s="279" t="s">
        <v>3530</v>
      </c>
    </row>
    <row r="967" spans="3:14" ht="71.25" x14ac:dyDescent="0.25">
      <c r="C967" s="279" t="s">
        <v>3134</v>
      </c>
      <c r="D967" s="279" t="s">
        <v>2593</v>
      </c>
      <c r="E967" s="279" t="s">
        <v>2606</v>
      </c>
      <c r="F967" s="279" t="s">
        <v>2525</v>
      </c>
      <c r="G967" s="279" t="s">
        <v>2525</v>
      </c>
      <c r="H967" s="285" t="s">
        <v>3564</v>
      </c>
      <c r="I967" s="279" t="s">
        <v>1464</v>
      </c>
      <c r="J967" s="312">
        <v>207000</v>
      </c>
      <c r="K967" s="279" t="s">
        <v>2525</v>
      </c>
      <c r="L967" s="279" t="s">
        <v>3043</v>
      </c>
      <c r="M967" s="279" t="s">
        <v>3043</v>
      </c>
      <c r="N967" s="279" t="s">
        <v>3530</v>
      </c>
    </row>
    <row r="968" spans="3:14" x14ac:dyDescent="0.25">
      <c r="C968" s="279" t="s">
        <v>2900</v>
      </c>
      <c r="D968" s="279" t="s">
        <v>2566</v>
      </c>
      <c r="E968" s="279" t="s">
        <v>3504</v>
      </c>
      <c r="F968" s="279" t="s">
        <v>2525</v>
      </c>
      <c r="G968" s="279" t="s">
        <v>2525</v>
      </c>
      <c r="H968" s="285" t="s">
        <v>3043</v>
      </c>
      <c r="I968" s="279" t="s">
        <v>1464</v>
      </c>
      <c r="J968" s="312">
        <v>207000</v>
      </c>
      <c r="K968" s="279" t="s">
        <v>2525</v>
      </c>
      <c r="L968" s="279" t="s">
        <v>3043</v>
      </c>
      <c r="M968" s="279" t="s">
        <v>3043</v>
      </c>
      <c r="N968" s="279" t="s">
        <v>3530</v>
      </c>
    </row>
    <row r="969" spans="3:14" ht="28.5" x14ac:dyDescent="0.25">
      <c r="C969" s="279" t="s">
        <v>3125</v>
      </c>
      <c r="D969" s="279" t="s">
        <v>2593</v>
      </c>
      <c r="E969" s="279" t="s">
        <v>2605</v>
      </c>
      <c r="F969" s="279" t="s">
        <v>2525</v>
      </c>
      <c r="G969" s="279" t="s">
        <v>2525</v>
      </c>
      <c r="H969" s="285" t="s">
        <v>3555</v>
      </c>
      <c r="I969" s="279" t="s">
        <v>1464</v>
      </c>
      <c r="J969" s="312">
        <v>206082</v>
      </c>
      <c r="K969" s="279" t="s">
        <v>2525</v>
      </c>
      <c r="L969" s="279" t="s">
        <v>3043</v>
      </c>
      <c r="M969" s="279" t="s">
        <v>3043</v>
      </c>
      <c r="N969" s="279" t="s">
        <v>3530</v>
      </c>
    </row>
    <row r="970" spans="3:14" x14ac:dyDescent="0.25">
      <c r="C970" s="279" t="s">
        <v>3146</v>
      </c>
      <c r="D970" s="279" t="s">
        <v>2593</v>
      </c>
      <c r="E970" s="279" t="s">
        <v>3515</v>
      </c>
      <c r="F970" s="279" t="s">
        <v>2525</v>
      </c>
      <c r="G970" s="279" t="s">
        <v>2525</v>
      </c>
      <c r="H970" s="285" t="s">
        <v>3043</v>
      </c>
      <c r="I970" s="279" t="s">
        <v>1464</v>
      </c>
      <c r="J970" s="312">
        <v>205973</v>
      </c>
      <c r="K970" s="279" t="s">
        <v>2525</v>
      </c>
      <c r="L970" s="279" t="s">
        <v>3043</v>
      </c>
      <c r="M970" s="279" t="s">
        <v>3043</v>
      </c>
      <c r="N970" s="279" t="s">
        <v>3530</v>
      </c>
    </row>
    <row r="971" spans="3:14" x14ac:dyDescent="0.25">
      <c r="C971" s="279" t="s">
        <v>3146</v>
      </c>
      <c r="D971" s="279" t="s">
        <v>2593</v>
      </c>
      <c r="E971" s="279" t="s">
        <v>3516</v>
      </c>
      <c r="F971" s="279" t="s">
        <v>2525</v>
      </c>
      <c r="G971" s="279" t="s">
        <v>2525</v>
      </c>
      <c r="H971" s="285" t="s">
        <v>3043</v>
      </c>
      <c r="I971" s="279" t="s">
        <v>1464</v>
      </c>
      <c r="J971" s="312">
        <v>205973</v>
      </c>
      <c r="K971" s="279" t="s">
        <v>2525</v>
      </c>
      <c r="L971" s="279" t="s">
        <v>3043</v>
      </c>
      <c r="M971" s="279" t="s">
        <v>3043</v>
      </c>
      <c r="N971" s="279" t="s">
        <v>3530</v>
      </c>
    </row>
    <row r="972" spans="3:14" x14ac:dyDescent="0.25">
      <c r="C972" s="279" t="s">
        <v>2893</v>
      </c>
      <c r="D972" s="279" t="s">
        <v>3083</v>
      </c>
      <c r="E972" s="279" t="s">
        <v>2597</v>
      </c>
      <c r="F972" s="279" t="s">
        <v>2525</v>
      </c>
      <c r="G972" s="279" t="s">
        <v>2525</v>
      </c>
      <c r="H972" s="285" t="s">
        <v>3043</v>
      </c>
      <c r="I972" s="279" t="s">
        <v>1464</v>
      </c>
      <c r="J972" s="312">
        <v>203241</v>
      </c>
      <c r="K972" s="279" t="s">
        <v>2525</v>
      </c>
      <c r="L972" s="279" t="s">
        <v>3043</v>
      </c>
      <c r="M972" s="279" t="s">
        <v>3043</v>
      </c>
      <c r="N972" s="279" t="s">
        <v>3530</v>
      </c>
    </row>
    <row r="973" spans="3:14" ht="28.5" x14ac:dyDescent="0.25">
      <c r="C973" s="279" t="s">
        <v>3125</v>
      </c>
      <c r="D973" s="279" t="s">
        <v>2626</v>
      </c>
      <c r="E973" s="279" t="s">
        <v>2575</v>
      </c>
      <c r="F973" s="279" t="s">
        <v>2525</v>
      </c>
      <c r="G973" s="279" t="s">
        <v>2525</v>
      </c>
      <c r="H973" s="285" t="s">
        <v>3555</v>
      </c>
      <c r="I973" s="279" t="s">
        <v>1464</v>
      </c>
      <c r="J973" s="312">
        <v>203175</v>
      </c>
      <c r="K973" s="279" t="s">
        <v>2525</v>
      </c>
      <c r="L973" s="279" t="s">
        <v>3043</v>
      </c>
      <c r="M973" s="279" t="s">
        <v>3043</v>
      </c>
      <c r="N973" s="279" t="s">
        <v>3530</v>
      </c>
    </row>
    <row r="974" spans="3:14" ht="28.5" x14ac:dyDescent="0.25">
      <c r="C974" s="279" t="s">
        <v>2886</v>
      </c>
      <c r="D974" s="279" t="s">
        <v>2593</v>
      </c>
      <c r="E974" s="279" t="s">
        <v>3515</v>
      </c>
      <c r="F974" s="279" t="s">
        <v>2525</v>
      </c>
      <c r="G974" s="279" t="s">
        <v>2525</v>
      </c>
      <c r="H974" s="285" t="s">
        <v>3560</v>
      </c>
      <c r="I974" s="279" t="s">
        <v>1464</v>
      </c>
      <c r="J974" s="312">
        <v>202742</v>
      </c>
      <c r="K974" s="279" t="s">
        <v>2525</v>
      </c>
      <c r="L974" s="279" t="s">
        <v>3043</v>
      </c>
      <c r="M974" s="279" t="s">
        <v>3043</v>
      </c>
      <c r="N974" s="279" t="s">
        <v>3530</v>
      </c>
    </row>
    <row r="975" spans="3:14" ht="28.5" x14ac:dyDescent="0.25">
      <c r="C975" s="279" t="s">
        <v>2886</v>
      </c>
      <c r="D975" s="279" t="s">
        <v>2593</v>
      </c>
      <c r="E975" s="279" t="s">
        <v>3516</v>
      </c>
      <c r="F975" s="279" t="s">
        <v>2525</v>
      </c>
      <c r="G975" s="279" t="s">
        <v>2525</v>
      </c>
      <c r="H975" s="285" t="s">
        <v>3560</v>
      </c>
      <c r="I975" s="279" t="s">
        <v>1464</v>
      </c>
      <c r="J975" s="312">
        <v>202742</v>
      </c>
      <c r="K975" s="279" t="s">
        <v>2525</v>
      </c>
      <c r="L975" s="279" t="s">
        <v>3043</v>
      </c>
      <c r="M975" s="279" t="s">
        <v>3043</v>
      </c>
      <c r="N975" s="279" t="s">
        <v>3530</v>
      </c>
    </row>
    <row r="976" spans="3:14" x14ac:dyDescent="0.25">
      <c r="C976" s="279" t="s">
        <v>3190</v>
      </c>
      <c r="D976" s="279" t="s">
        <v>2593</v>
      </c>
      <c r="E976" s="279" t="s">
        <v>2601</v>
      </c>
      <c r="F976" s="279" t="s">
        <v>2525</v>
      </c>
      <c r="G976" s="279" t="s">
        <v>2525</v>
      </c>
      <c r="H976" s="285" t="s">
        <v>3043</v>
      </c>
      <c r="I976" s="279" t="s">
        <v>1464</v>
      </c>
      <c r="J976" s="312">
        <v>202426</v>
      </c>
      <c r="K976" s="279" t="s">
        <v>2525</v>
      </c>
      <c r="L976" s="279" t="s">
        <v>3043</v>
      </c>
      <c r="M976" s="279" t="s">
        <v>3043</v>
      </c>
      <c r="N976" s="279" t="s">
        <v>3530</v>
      </c>
    </row>
    <row r="977" spans="3:14" x14ac:dyDescent="0.25">
      <c r="C977" s="279" t="s">
        <v>3012</v>
      </c>
      <c r="D977" s="279" t="s">
        <v>2563</v>
      </c>
      <c r="E977" s="279" t="s">
        <v>2564</v>
      </c>
      <c r="F977" s="279" t="s">
        <v>2525</v>
      </c>
      <c r="G977" s="279" t="s">
        <v>2525</v>
      </c>
      <c r="H977" s="285" t="s">
        <v>3043</v>
      </c>
      <c r="I977" s="279" t="s">
        <v>1464</v>
      </c>
      <c r="J977" s="312">
        <v>202426</v>
      </c>
      <c r="K977" s="279" t="s">
        <v>2525</v>
      </c>
      <c r="L977" s="279" t="s">
        <v>3043</v>
      </c>
      <c r="M977" s="279" t="s">
        <v>3043</v>
      </c>
      <c r="N977" s="279" t="s">
        <v>3530</v>
      </c>
    </row>
    <row r="978" spans="3:14" x14ac:dyDescent="0.25">
      <c r="C978" s="279" t="s">
        <v>3128</v>
      </c>
      <c r="D978" s="279" t="s">
        <v>2609</v>
      </c>
      <c r="E978" s="279" t="s">
        <v>3505</v>
      </c>
      <c r="F978" s="279" t="s">
        <v>2525</v>
      </c>
      <c r="G978" s="279" t="s">
        <v>2525</v>
      </c>
      <c r="H978" s="285" t="s">
        <v>3043</v>
      </c>
      <c r="I978" s="279" t="s">
        <v>1464</v>
      </c>
      <c r="J978" s="312">
        <v>201677</v>
      </c>
      <c r="K978" s="279" t="s">
        <v>2525</v>
      </c>
      <c r="L978" s="279" t="s">
        <v>3043</v>
      </c>
      <c r="M978" s="279" t="s">
        <v>3043</v>
      </c>
      <c r="N978" s="279" t="s">
        <v>3530</v>
      </c>
    </row>
    <row r="979" spans="3:14" x14ac:dyDescent="0.25">
      <c r="C979" s="279" t="s">
        <v>2844</v>
      </c>
      <c r="D979" s="279" t="s">
        <v>2558</v>
      </c>
      <c r="E979" s="279" t="s">
        <v>2559</v>
      </c>
      <c r="F979" s="279" t="s">
        <v>2525</v>
      </c>
      <c r="G979" s="279" t="s">
        <v>2525</v>
      </c>
      <c r="H979" s="285" t="s">
        <v>3584</v>
      </c>
      <c r="I979" s="279" t="s">
        <v>1464</v>
      </c>
      <c r="J979" s="312">
        <v>201343</v>
      </c>
      <c r="K979" s="279" t="s">
        <v>2525</v>
      </c>
      <c r="L979" s="279" t="s">
        <v>3043</v>
      </c>
      <c r="M979" s="279" t="s">
        <v>3043</v>
      </c>
      <c r="N979" s="279" t="s">
        <v>3530</v>
      </c>
    </row>
    <row r="980" spans="3:14" x14ac:dyDescent="0.25">
      <c r="C980" s="279" t="s">
        <v>2715</v>
      </c>
      <c r="D980" s="279" t="s">
        <v>2566</v>
      </c>
      <c r="E980" s="279" t="s">
        <v>3511</v>
      </c>
      <c r="F980" s="279" t="s">
        <v>2525</v>
      </c>
      <c r="G980" s="279" t="s">
        <v>2525</v>
      </c>
      <c r="H980" s="285" t="s">
        <v>3043</v>
      </c>
      <c r="I980" s="279" t="s">
        <v>1464</v>
      </c>
      <c r="J980" s="312">
        <v>201307</v>
      </c>
      <c r="K980" s="279" t="s">
        <v>2525</v>
      </c>
      <c r="L980" s="279" t="s">
        <v>3043</v>
      </c>
      <c r="M980" s="279" t="s">
        <v>3043</v>
      </c>
      <c r="N980" s="279" t="s">
        <v>3530</v>
      </c>
    </row>
    <row r="981" spans="3:14" x14ac:dyDescent="0.25">
      <c r="C981" s="279" t="s">
        <v>2777</v>
      </c>
      <c r="D981" s="279" t="s">
        <v>2563</v>
      </c>
      <c r="E981" s="279" t="s">
        <v>2564</v>
      </c>
      <c r="F981" s="279" t="s">
        <v>2525</v>
      </c>
      <c r="G981" s="279" t="s">
        <v>2525</v>
      </c>
      <c r="H981" s="285" t="s">
        <v>3043</v>
      </c>
      <c r="I981" s="279" t="s">
        <v>1464</v>
      </c>
      <c r="J981" s="312">
        <v>200500</v>
      </c>
      <c r="K981" s="279" t="s">
        <v>2525</v>
      </c>
      <c r="L981" s="279" t="s">
        <v>3043</v>
      </c>
      <c r="M981" s="279" t="s">
        <v>3043</v>
      </c>
      <c r="N981" s="279" t="s">
        <v>3530</v>
      </c>
    </row>
    <row r="982" spans="3:14" x14ac:dyDescent="0.25">
      <c r="C982" s="279" t="s">
        <v>2777</v>
      </c>
      <c r="D982" s="279" t="s">
        <v>2593</v>
      </c>
      <c r="E982" s="279" t="s">
        <v>2601</v>
      </c>
      <c r="F982" s="279" t="s">
        <v>2525</v>
      </c>
      <c r="G982" s="279" t="s">
        <v>2525</v>
      </c>
      <c r="H982" s="285" t="s">
        <v>3043</v>
      </c>
      <c r="I982" s="279" t="s">
        <v>1464</v>
      </c>
      <c r="J982" s="312">
        <v>200500</v>
      </c>
      <c r="K982" s="279" t="s">
        <v>2525</v>
      </c>
      <c r="L982" s="279" t="s">
        <v>3043</v>
      </c>
      <c r="M982" s="279" t="s">
        <v>3043</v>
      </c>
      <c r="N982" s="279" t="s">
        <v>3530</v>
      </c>
    </row>
    <row r="983" spans="3:14" ht="71.25" x14ac:dyDescent="0.25">
      <c r="C983" s="279" t="s">
        <v>3134</v>
      </c>
      <c r="D983" s="279" t="s">
        <v>2558</v>
      </c>
      <c r="E983" s="279" t="s">
        <v>2559</v>
      </c>
      <c r="F983" s="279" t="s">
        <v>2525</v>
      </c>
      <c r="G983" s="279" t="s">
        <v>2525</v>
      </c>
      <c r="H983" s="285" t="s">
        <v>3564</v>
      </c>
      <c r="I983" s="279" t="s">
        <v>1464</v>
      </c>
      <c r="J983" s="312">
        <v>200000</v>
      </c>
      <c r="K983" s="279" t="s">
        <v>2525</v>
      </c>
      <c r="L983" s="279" t="s">
        <v>3043</v>
      </c>
      <c r="M983" s="279" t="s">
        <v>3043</v>
      </c>
      <c r="N983" s="279" t="s">
        <v>3530</v>
      </c>
    </row>
    <row r="984" spans="3:14" ht="71.25" x14ac:dyDescent="0.25">
      <c r="C984" s="279" t="s">
        <v>3134</v>
      </c>
      <c r="D984" s="279" t="s">
        <v>3112</v>
      </c>
      <c r="E984" s="279" t="s">
        <v>2614</v>
      </c>
      <c r="F984" s="279" t="s">
        <v>2525</v>
      </c>
      <c r="G984" s="279" t="s">
        <v>2525</v>
      </c>
      <c r="H984" s="285" t="s">
        <v>3564</v>
      </c>
      <c r="I984" s="279" t="s">
        <v>1464</v>
      </c>
      <c r="J984" s="312">
        <v>200000</v>
      </c>
      <c r="K984" s="279" t="s">
        <v>2525</v>
      </c>
      <c r="L984" s="279" t="s">
        <v>3043</v>
      </c>
      <c r="M984" s="279" t="s">
        <v>3043</v>
      </c>
      <c r="N984" s="279" t="s">
        <v>3530</v>
      </c>
    </row>
    <row r="985" spans="3:14" x14ac:dyDescent="0.25">
      <c r="C985" s="279" t="s">
        <v>3182</v>
      </c>
      <c r="D985" s="279" t="s">
        <v>2632</v>
      </c>
      <c r="E985" s="279" t="s">
        <v>2631</v>
      </c>
      <c r="F985" s="279" t="s">
        <v>2525</v>
      </c>
      <c r="G985" s="279" t="s">
        <v>2525</v>
      </c>
      <c r="H985" s="285" t="s">
        <v>3043</v>
      </c>
      <c r="I985" s="279" t="s">
        <v>1464</v>
      </c>
      <c r="J985" s="312">
        <v>200000</v>
      </c>
      <c r="K985" s="279" t="s">
        <v>2525</v>
      </c>
      <c r="L985" s="279" t="s">
        <v>3043</v>
      </c>
      <c r="M985" s="279" t="s">
        <v>3043</v>
      </c>
      <c r="N985" s="279" t="s">
        <v>3530</v>
      </c>
    </row>
    <row r="986" spans="3:14" x14ac:dyDescent="0.25">
      <c r="C986" s="279" t="s">
        <v>2929</v>
      </c>
      <c r="D986" s="279" t="s">
        <v>2558</v>
      </c>
      <c r="E986" s="279" t="s">
        <v>2559</v>
      </c>
      <c r="F986" s="279" t="s">
        <v>2525</v>
      </c>
      <c r="G986" s="279" t="s">
        <v>2525</v>
      </c>
      <c r="H986" s="285" t="s">
        <v>3043</v>
      </c>
      <c r="I986" s="279" t="s">
        <v>1464</v>
      </c>
      <c r="J986" s="312">
        <v>200000</v>
      </c>
      <c r="K986" s="279" t="s">
        <v>2525</v>
      </c>
      <c r="L986" s="279" t="s">
        <v>3043</v>
      </c>
      <c r="M986" s="279" t="s">
        <v>3043</v>
      </c>
      <c r="N986" s="279" t="s">
        <v>3530</v>
      </c>
    </row>
    <row r="987" spans="3:14" x14ac:dyDescent="0.25">
      <c r="C987" s="279" t="s">
        <v>3163</v>
      </c>
      <c r="D987" s="279" t="s">
        <v>2583</v>
      </c>
      <c r="E987" s="279" t="s">
        <v>2585</v>
      </c>
      <c r="F987" s="279" t="s">
        <v>2525</v>
      </c>
      <c r="G987" s="279" t="s">
        <v>2525</v>
      </c>
      <c r="H987" s="285" t="s">
        <v>3043</v>
      </c>
      <c r="I987" s="279" t="s">
        <v>1464</v>
      </c>
      <c r="J987" s="312">
        <v>198908</v>
      </c>
      <c r="K987" s="279" t="s">
        <v>2525</v>
      </c>
      <c r="L987" s="279" t="s">
        <v>3043</v>
      </c>
      <c r="M987" s="279" t="s">
        <v>3043</v>
      </c>
      <c r="N987" s="279" t="s">
        <v>3530</v>
      </c>
    </row>
    <row r="988" spans="3:14" x14ac:dyDescent="0.25">
      <c r="C988" s="279" t="s">
        <v>3171</v>
      </c>
      <c r="D988" s="279" t="s">
        <v>2593</v>
      </c>
      <c r="E988" s="279" t="s">
        <v>2599</v>
      </c>
      <c r="F988" s="279" t="s">
        <v>2525</v>
      </c>
      <c r="G988" s="279" t="s">
        <v>2525</v>
      </c>
      <c r="H988" s="285" t="s">
        <v>3043</v>
      </c>
      <c r="I988" s="279" t="s">
        <v>1464</v>
      </c>
      <c r="J988" s="312">
        <v>197470</v>
      </c>
      <c r="K988" s="279" t="s">
        <v>2525</v>
      </c>
      <c r="L988" s="279" t="s">
        <v>3043</v>
      </c>
      <c r="M988" s="279" t="s">
        <v>3043</v>
      </c>
      <c r="N988" s="279" t="s">
        <v>3530</v>
      </c>
    </row>
    <row r="989" spans="3:14" x14ac:dyDescent="0.25">
      <c r="C989" s="279" t="s">
        <v>2893</v>
      </c>
      <c r="D989" s="279" t="s">
        <v>3083</v>
      </c>
      <c r="E989" s="279" t="s">
        <v>2589</v>
      </c>
      <c r="F989" s="279" t="s">
        <v>2525</v>
      </c>
      <c r="G989" s="279" t="s">
        <v>2525</v>
      </c>
      <c r="H989" s="285" t="s">
        <v>3043</v>
      </c>
      <c r="I989" s="279" t="s">
        <v>1464</v>
      </c>
      <c r="J989" s="312">
        <v>197007</v>
      </c>
      <c r="K989" s="279" t="s">
        <v>2525</v>
      </c>
      <c r="L989" s="279" t="s">
        <v>3043</v>
      </c>
      <c r="M989" s="279" t="s">
        <v>3043</v>
      </c>
      <c r="N989" s="279" t="s">
        <v>3530</v>
      </c>
    </row>
    <row r="990" spans="3:14" x14ac:dyDescent="0.25">
      <c r="C990" s="279" t="s">
        <v>3152</v>
      </c>
      <c r="D990" s="279" t="s">
        <v>2561</v>
      </c>
      <c r="E990" s="279" t="s">
        <v>2562</v>
      </c>
      <c r="F990" s="279" t="s">
        <v>2525</v>
      </c>
      <c r="G990" s="279" t="s">
        <v>2525</v>
      </c>
      <c r="H990" s="285" t="s">
        <v>3043</v>
      </c>
      <c r="I990" s="279" t="s">
        <v>1464</v>
      </c>
      <c r="J990" s="312">
        <v>196482</v>
      </c>
      <c r="K990" s="279" t="s">
        <v>2525</v>
      </c>
      <c r="L990" s="279" t="s">
        <v>3043</v>
      </c>
      <c r="M990" s="279" t="s">
        <v>3043</v>
      </c>
      <c r="N990" s="279" t="s">
        <v>3530</v>
      </c>
    </row>
    <row r="991" spans="3:14" x14ac:dyDescent="0.25">
      <c r="C991" s="279" t="s">
        <v>3133</v>
      </c>
      <c r="D991" s="279" t="s">
        <v>2566</v>
      </c>
      <c r="E991" s="279" t="s">
        <v>3511</v>
      </c>
      <c r="F991" s="279" t="s">
        <v>2525</v>
      </c>
      <c r="G991" s="279" t="s">
        <v>2525</v>
      </c>
      <c r="H991" s="285" t="s">
        <v>3583</v>
      </c>
      <c r="I991" s="279" t="s">
        <v>1464</v>
      </c>
      <c r="J991" s="312">
        <v>195470</v>
      </c>
      <c r="K991" s="279" t="s">
        <v>2525</v>
      </c>
      <c r="L991" s="279" t="s">
        <v>3043</v>
      </c>
      <c r="M991" s="279" t="s">
        <v>3043</v>
      </c>
      <c r="N991" s="279" t="s">
        <v>3530</v>
      </c>
    </row>
    <row r="992" spans="3:14" ht="28.5" x14ac:dyDescent="0.25">
      <c r="C992" s="279" t="s">
        <v>3129</v>
      </c>
      <c r="D992" s="279" t="s">
        <v>2558</v>
      </c>
      <c r="E992" s="279" t="s">
        <v>2560</v>
      </c>
      <c r="F992" s="279" t="s">
        <v>2525</v>
      </c>
      <c r="G992" s="279" t="s">
        <v>2525</v>
      </c>
      <c r="H992" s="285" t="s">
        <v>3558</v>
      </c>
      <c r="I992" s="279" t="s">
        <v>1464</v>
      </c>
      <c r="J992" s="312">
        <v>194845</v>
      </c>
      <c r="K992" s="279" t="s">
        <v>2525</v>
      </c>
      <c r="L992" s="279" t="s">
        <v>3043</v>
      </c>
      <c r="M992" s="279" t="s">
        <v>3043</v>
      </c>
      <c r="N992" s="279" t="s">
        <v>3530</v>
      </c>
    </row>
    <row r="993" spans="3:14" x14ac:dyDescent="0.25">
      <c r="C993" s="279" t="s">
        <v>3198</v>
      </c>
      <c r="D993" s="279" t="s">
        <v>2563</v>
      </c>
      <c r="E993" s="279" t="s">
        <v>2565</v>
      </c>
      <c r="F993" s="279" t="s">
        <v>2525</v>
      </c>
      <c r="G993" s="279" t="s">
        <v>2525</v>
      </c>
      <c r="H993" s="285" t="s">
        <v>3043</v>
      </c>
      <c r="I993" s="279" t="s">
        <v>1464</v>
      </c>
      <c r="J993" s="312">
        <v>193050</v>
      </c>
      <c r="K993" s="279" t="s">
        <v>2525</v>
      </c>
      <c r="L993" s="279" t="s">
        <v>3043</v>
      </c>
      <c r="M993" s="279" t="s">
        <v>3043</v>
      </c>
      <c r="N993" s="279" t="s">
        <v>3530</v>
      </c>
    </row>
    <row r="994" spans="3:14" x14ac:dyDescent="0.25">
      <c r="C994" s="279" t="s">
        <v>3176</v>
      </c>
      <c r="D994" s="279" t="s">
        <v>2563</v>
      </c>
      <c r="E994" s="279" t="s">
        <v>2565</v>
      </c>
      <c r="F994" s="279" t="s">
        <v>2525</v>
      </c>
      <c r="G994" s="279" t="s">
        <v>2525</v>
      </c>
      <c r="H994" s="285" t="s">
        <v>3043</v>
      </c>
      <c r="I994" s="279" t="s">
        <v>1464</v>
      </c>
      <c r="J994" s="312">
        <v>192485</v>
      </c>
      <c r="K994" s="279" t="s">
        <v>2525</v>
      </c>
      <c r="L994" s="279" t="s">
        <v>3043</v>
      </c>
      <c r="M994" s="279" t="s">
        <v>3043</v>
      </c>
      <c r="N994" s="279" t="s">
        <v>3530</v>
      </c>
    </row>
    <row r="995" spans="3:14" x14ac:dyDescent="0.25">
      <c r="C995" s="279" t="s">
        <v>2990</v>
      </c>
      <c r="D995" s="279" t="s">
        <v>2583</v>
      </c>
      <c r="E995" s="279" t="s">
        <v>2584</v>
      </c>
      <c r="F995" s="279" t="s">
        <v>2525</v>
      </c>
      <c r="G995" s="279" t="s">
        <v>2525</v>
      </c>
      <c r="H995" s="285" t="s">
        <v>3043</v>
      </c>
      <c r="I995" s="279" t="s">
        <v>1464</v>
      </c>
      <c r="J995" s="312">
        <v>191784</v>
      </c>
      <c r="K995" s="279" t="s">
        <v>2525</v>
      </c>
      <c r="L995" s="279" t="s">
        <v>3043</v>
      </c>
      <c r="M995" s="279" t="s">
        <v>3043</v>
      </c>
      <c r="N995" s="279" t="s">
        <v>3530</v>
      </c>
    </row>
    <row r="996" spans="3:14" x14ac:dyDescent="0.25">
      <c r="C996" s="279" t="s">
        <v>3140</v>
      </c>
      <c r="D996" s="279" t="s">
        <v>2626</v>
      </c>
      <c r="E996" s="279" t="s">
        <v>2629</v>
      </c>
      <c r="F996" s="279" t="s">
        <v>2525</v>
      </c>
      <c r="G996" s="279" t="s">
        <v>2525</v>
      </c>
      <c r="H996" s="285" t="s">
        <v>3580</v>
      </c>
      <c r="I996" s="279" t="s">
        <v>1464</v>
      </c>
      <c r="J996" s="312">
        <v>191523</v>
      </c>
      <c r="K996" s="279" t="s">
        <v>2525</v>
      </c>
      <c r="L996" s="279" t="s">
        <v>3043</v>
      </c>
      <c r="M996" s="279" t="s">
        <v>3043</v>
      </c>
      <c r="N996" s="279" t="s">
        <v>3530</v>
      </c>
    </row>
    <row r="997" spans="3:14" x14ac:dyDescent="0.25">
      <c r="C997" s="279" t="s">
        <v>3153</v>
      </c>
      <c r="D997" s="279" t="s">
        <v>2593</v>
      </c>
      <c r="E997" s="279" t="s">
        <v>2601</v>
      </c>
      <c r="F997" s="279" t="s">
        <v>2525</v>
      </c>
      <c r="G997" s="279" t="s">
        <v>2525</v>
      </c>
      <c r="H997" s="285" t="s">
        <v>3043</v>
      </c>
      <c r="I997" s="279" t="s">
        <v>1464</v>
      </c>
      <c r="J997" s="312">
        <v>191300</v>
      </c>
      <c r="K997" s="279" t="s">
        <v>2525</v>
      </c>
      <c r="L997" s="279" t="s">
        <v>3043</v>
      </c>
      <c r="M997" s="279" t="s">
        <v>3043</v>
      </c>
      <c r="N997" s="279" t="s">
        <v>3530</v>
      </c>
    </row>
    <row r="998" spans="3:14" x14ac:dyDescent="0.25">
      <c r="C998" s="279" t="s">
        <v>3153</v>
      </c>
      <c r="D998" s="279" t="s">
        <v>2563</v>
      </c>
      <c r="E998" s="279" t="s">
        <v>2564</v>
      </c>
      <c r="F998" s="279" t="s">
        <v>2525</v>
      </c>
      <c r="G998" s="279" t="s">
        <v>2525</v>
      </c>
      <c r="H998" s="285" t="s">
        <v>3043</v>
      </c>
      <c r="I998" s="279" t="s">
        <v>1464</v>
      </c>
      <c r="J998" s="312">
        <v>191299</v>
      </c>
      <c r="K998" s="279" t="s">
        <v>2525</v>
      </c>
      <c r="L998" s="279" t="s">
        <v>3043</v>
      </c>
      <c r="M998" s="279" t="s">
        <v>3043</v>
      </c>
      <c r="N998" s="279" t="s">
        <v>3530</v>
      </c>
    </row>
    <row r="999" spans="3:14" x14ac:dyDescent="0.25">
      <c r="C999" s="279" t="s">
        <v>3138</v>
      </c>
      <c r="D999" s="279" t="s">
        <v>2566</v>
      </c>
      <c r="E999" s="279" t="s">
        <v>3511</v>
      </c>
      <c r="F999" s="279" t="s">
        <v>2525</v>
      </c>
      <c r="G999" s="279" t="s">
        <v>2525</v>
      </c>
      <c r="H999" s="285" t="s">
        <v>3571</v>
      </c>
      <c r="I999" s="279" t="s">
        <v>1464</v>
      </c>
      <c r="J999" s="312">
        <v>191034</v>
      </c>
      <c r="K999" s="279" t="s">
        <v>2525</v>
      </c>
      <c r="L999" s="279" t="s">
        <v>3043</v>
      </c>
      <c r="M999" s="279" t="s">
        <v>3043</v>
      </c>
      <c r="N999" s="279" t="s">
        <v>3530</v>
      </c>
    </row>
    <row r="1000" spans="3:14" x14ac:dyDescent="0.25">
      <c r="C1000" s="279" t="s">
        <v>3175</v>
      </c>
      <c r="D1000" s="279" t="s">
        <v>2593</v>
      </c>
      <c r="E1000" s="279" t="s">
        <v>2604</v>
      </c>
      <c r="F1000" s="279" t="s">
        <v>2525</v>
      </c>
      <c r="G1000" s="279" t="s">
        <v>2525</v>
      </c>
      <c r="H1000" s="285" t="s">
        <v>3043</v>
      </c>
      <c r="I1000" s="279" t="s">
        <v>1464</v>
      </c>
      <c r="J1000" s="312">
        <v>190657</v>
      </c>
      <c r="K1000" s="279" t="s">
        <v>2525</v>
      </c>
      <c r="L1000" s="279" t="s">
        <v>3043</v>
      </c>
      <c r="M1000" s="279" t="s">
        <v>3043</v>
      </c>
      <c r="N1000" s="279" t="s">
        <v>3530</v>
      </c>
    </row>
    <row r="1001" spans="3:14" ht="28.5" x14ac:dyDescent="0.25">
      <c r="C1001" s="279" t="s">
        <v>3129</v>
      </c>
      <c r="D1001" s="279" t="s">
        <v>2593</v>
      </c>
      <c r="E1001" s="279" t="s">
        <v>2608</v>
      </c>
      <c r="F1001" s="279" t="s">
        <v>2525</v>
      </c>
      <c r="G1001" s="279" t="s">
        <v>2525</v>
      </c>
      <c r="H1001" s="285" t="s">
        <v>3558</v>
      </c>
      <c r="I1001" s="279" t="s">
        <v>1464</v>
      </c>
      <c r="J1001" s="312">
        <v>190196</v>
      </c>
      <c r="K1001" s="279" t="s">
        <v>2525</v>
      </c>
      <c r="L1001" s="279" t="s">
        <v>3043</v>
      </c>
      <c r="M1001" s="279" t="s">
        <v>3043</v>
      </c>
      <c r="N1001" s="279" t="s">
        <v>3530</v>
      </c>
    </row>
    <row r="1002" spans="3:14" x14ac:dyDescent="0.25">
      <c r="C1002" s="279" t="s">
        <v>3196</v>
      </c>
      <c r="D1002" s="279" t="s">
        <v>2563</v>
      </c>
      <c r="E1002" s="279" t="s">
        <v>2565</v>
      </c>
      <c r="F1002" s="279" t="s">
        <v>2525</v>
      </c>
      <c r="G1002" s="279" t="s">
        <v>2525</v>
      </c>
      <c r="H1002" s="285" t="s">
        <v>3043</v>
      </c>
      <c r="I1002" s="279" t="s">
        <v>1464</v>
      </c>
      <c r="J1002" s="312">
        <v>190000</v>
      </c>
      <c r="K1002" s="279" t="s">
        <v>2525</v>
      </c>
      <c r="L1002" s="279" t="s">
        <v>3043</v>
      </c>
      <c r="M1002" s="279" t="s">
        <v>3043</v>
      </c>
      <c r="N1002" s="279" t="s">
        <v>3530</v>
      </c>
    </row>
    <row r="1003" spans="3:14" x14ac:dyDescent="0.25">
      <c r="C1003" s="279" t="s">
        <v>3128</v>
      </c>
      <c r="D1003" s="279" t="s">
        <v>2609</v>
      </c>
      <c r="E1003" s="279" t="s">
        <v>2610</v>
      </c>
      <c r="F1003" s="279" t="s">
        <v>2525</v>
      </c>
      <c r="G1003" s="279" t="s">
        <v>2525</v>
      </c>
      <c r="H1003" s="285" t="s">
        <v>3043</v>
      </c>
      <c r="I1003" s="279" t="s">
        <v>1464</v>
      </c>
      <c r="J1003" s="312">
        <v>189107</v>
      </c>
      <c r="K1003" s="279" t="s">
        <v>2525</v>
      </c>
      <c r="L1003" s="279" t="s">
        <v>3043</v>
      </c>
      <c r="M1003" s="279" t="s">
        <v>3043</v>
      </c>
      <c r="N1003" s="279" t="s">
        <v>3530</v>
      </c>
    </row>
    <row r="1004" spans="3:14" ht="28.5" x14ac:dyDescent="0.25">
      <c r="C1004" s="279" t="s">
        <v>2699</v>
      </c>
      <c r="D1004" s="279" t="s">
        <v>3077</v>
      </c>
      <c r="E1004" s="279" t="s">
        <v>3517</v>
      </c>
      <c r="F1004" s="279" t="s">
        <v>2525</v>
      </c>
      <c r="G1004" s="279" t="s">
        <v>2525</v>
      </c>
      <c r="H1004" s="285" t="s">
        <v>3563</v>
      </c>
      <c r="I1004" s="279" t="s">
        <v>1464</v>
      </c>
      <c r="J1004" s="312">
        <v>187218</v>
      </c>
      <c r="K1004" s="279" t="s">
        <v>2525</v>
      </c>
      <c r="L1004" s="279" t="s">
        <v>3043</v>
      </c>
      <c r="M1004" s="279" t="s">
        <v>3043</v>
      </c>
      <c r="N1004" s="279" t="s">
        <v>3530</v>
      </c>
    </row>
    <row r="1005" spans="3:14" x14ac:dyDescent="0.25">
      <c r="C1005" s="279" t="s">
        <v>3177</v>
      </c>
      <c r="D1005" s="279" t="s">
        <v>2593</v>
      </c>
      <c r="E1005" s="279" t="s">
        <v>2601</v>
      </c>
      <c r="F1005" s="279" t="s">
        <v>2525</v>
      </c>
      <c r="G1005" s="279" t="s">
        <v>2525</v>
      </c>
      <c r="H1005" s="285" t="s">
        <v>3043</v>
      </c>
      <c r="I1005" s="279" t="s">
        <v>1464</v>
      </c>
      <c r="J1005" s="312">
        <v>186573</v>
      </c>
      <c r="K1005" s="279" t="s">
        <v>2525</v>
      </c>
      <c r="L1005" s="279" t="s">
        <v>3043</v>
      </c>
      <c r="M1005" s="279" t="s">
        <v>3043</v>
      </c>
      <c r="N1005" s="279" t="s">
        <v>3530</v>
      </c>
    </row>
    <row r="1006" spans="3:14" x14ac:dyDescent="0.25">
      <c r="C1006" s="279" t="s">
        <v>2698</v>
      </c>
      <c r="D1006" s="279" t="s">
        <v>2593</v>
      </c>
      <c r="E1006" s="279" t="s">
        <v>2606</v>
      </c>
      <c r="F1006" s="279" t="s">
        <v>2525</v>
      </c>
      <c r="G1006" s="279" t="s">
        <v>2525</v>
      </c>
      <c r="H1006" s="285" t="s">
        <v>3567</v>
      </c>
      <c r="I1006" s="279" t="s">
        <v>1464</v>
      </c>
      <c r="J1006" s="312">
        <v>186302</v>
      </c>
      <c r="K1006" s="279" t="s">
        <v>2525</v>
      </c>
      <c r="L1006" s="279" t="s">
        <v>3043</v>
      </c>
      <c r="M1006" s="279" t="s">
        <v>3043</v>
      </c>
      <c r="N1006" s="279" t="s">
        <v>3530</v>
      </c>
    </row>
    <row r="1007" spans="3:14" x14ac:dyDescent="0.25">
      <c r="C1007" s="279" t="s">
        <v>2825</v>
      </c>
      <c r="D1007" s="279" t="s">
        <v>2566</v>
      </c>
      <c r="E1007" s="279" t="s">
        <v>3504</v>
      </c>
      <c r="F1007" s="279" t="s">
        <v>2525</v>
      </c>
      <c r="G1007" s="279" t="s">
        <v>2525</v>
      </c>
      <c r="H1007" s="285" t="s">
        <v>3578</v>
      </c>
      <c r="I1007" s="279" t="s">
        <v>1464</v>
      </c>
      <c r="J1007" s="312">
        <v>185375</v>
      </c>
      <c r="K1007" s="279" t="s">
        <v>2525</v>
      </c>
      <c r="L1007" s="279" t="s">
        <v>3043</v>
      </c>
      <c r="M1007" s="279" t="s">
        <v>3043</v>
      </c>
      <c r="N1007" s="279" t="s">
        <v>3530</v>
      </c>
    </row>
    <row r="1008" spans="3:14" x14ac:dyDescent="0.25">
      <c r="C1008" s="279" t="s">
        <v>3137</v>
      </c>
      <c r="D1008" s="279" t="s">
        <v>2556</v>
      </c>
      <c r="E1008" s="279" t="s">
        <v>2591</v>
      </c>
      <c r="F1008" s="279" t="s">
        <v>2525</v>
      </c>
      <c r="G1008" s="279" t="s">
        <v>2525</v>
      </c>
      <c r="H1008" s="285" t="s">
        <v>3582</v>
      </c>
      <c r="I1008" s="279" t="s">
        <v>1464</v>
      </c>
      <c r="J1008" s="312">
        <v>184875</v>
      </c>
      <c r="K1008" s="279" t="s">
        <v>2525</v>
      </c>
      <c r="L1008" s="279" t="s">
        <v>3043</v>
      </c>
      <c r="M1008" s="279" t="s">
        <v>3043</v>
      </c>
      <c r="N1008" s="279" t="s">
        <v>3530</v>
      </c>
    </row>
    <row r="1009" spans="3:14" x14ac:dyDescent="0.25">
      <c r="C1009" s="279" t="s">
        <v>3000</v>
      </c>
      <c r="D1009" s="279" t="s">
        <v>3077</v>
      </c>
      <c r="E1009" s="279" t="s">
        <v>3517</v>
      </c>
      <c r="F1009" s="279" t="s">
        <v>2525</v>
      </c>
      <c r="G1009" s="279" t="s">
        <v>2525</v>
      </c>
      <c r="H1009" s="285" t="s">
        <v>3570</v>
      </c>
      <c r="I1009" s="279" t="s">
        <v>1464</v>
      </c>
      <c r="J1009" s="312">
        <v>184285</v>
      </c>
      <c r="K1009" s="279" t="s">
        <v>2525</v>
      </c>
      <c r="L1009" s="279" t="s">
        <v>3043</v>
      </c>
      <c r="M1009" s="279" t="s">
        <v>3043</v>
      </c>
      <c r="N1009" s="279" t="s">
        <v>3530</v>
      </c>
    </row>
    <row r="1010" spans="3:14" x14ac:dyDescent="0.25">
      <c r="C1010" s="279" t="s">
        <v>3200</v>
      </c>
      <c r="D1010" s="279" t="s">
        <v>2593</v>
      </c>
      <c r="E1010" s="279" t="s">
        <v>2601</v>
      </c>
      <c r="F1010" s="279" t="s">
        <v>2525</v>
      </c>
      <c r="G1010" s="279" t="s">
        <v>2525</v>
      </c>
      <c r="H1010" s="285" t="s">
        <v>3043</v>
      </c>
      <c r="I1010" s="279" t="s">
        <v>1464</v>
      </c>
      <c r="J1010" s="312">
        <v>182245</v>
      </c>
      <c r="K1010" s="279" t="s">
        <v>2525</v>
      </c>
      <c r="L1010" s="279" t="s">
        <v>3043</v>
      </c>
      <c r="M1010" s="279" t="s">
        <v>3043</v>
      </c>
      <c r="N1010" s="279" t="s">
        <v>3530</v>
      </c>
    </row>
    <row r="1011" spans="3:14" x14ac:dyDescent="0.25">
      <c r="C1011" s="279" t="s">
        <v>3156</v>
      </c>
      <c r="D1011" s="279" t="s">
        <v>2622</v>
      </c>
      <c r="E1011" s="279" t="s">
        <v>2621</v>
      </c>
      <c r="F1011" s="279" t="s">
        <v>2525</v>
      </c>
      <c r="G1011" s="279" t="s">
        <v>2525</v>
      </c>
      <c r="H1011" s="285" t="s">
        <v>3043</v>
      </c>
      <c r="I1011" s="279" t="s">
        <v>1464</v>
      </c>
      <c r="J1011" s="312">
        <v>181802</v>
      </c>
      <c r="K1011" s="279" t="s">
        <v>2525</v>
      </c>
      <c r="L1011" s="279" t="s">
        <v>3043</v>
      </c>
      <c r="M1011" s="279" t="s">
        <v>3043</v>
      </c>
      <c r="N1011" s="279" t="s">
        <v>3530</v>
      </c>
    </row>
    <row r="1012" spans="3:14" ht="28.5" x14ac:dyDescent="0.25">
      <c r="C1012" s="279" t="s">
        <v>2699</v>
      </c>
      <c r="D1012" s="279" t="s">
        <v>2593</v>
      </c>
      <c r="E1012" s="279" t="s">
        <v>2599</v>
      </c>
      <c r="F1012" s="279" t="s">
        <v>2525</v>
      </c>
      <c r="G1012" s="279" t="s">
        <v>2525</v>
      </c>
      <c r="H1012" s="285" t="s">
        <v>3563</v>
      </c>
      <c r="I1012" s="279" t="s">
        <v>1464</v>
      </c>
      <c r="J1012" s="312">
        <v>181094</v>
      </c>
      <c r="K1012" s="279" t="s">
        <v>2525</v>
      </c>
      <c r="L1012" s="279" t="s">
        <v>3043</v>
      </c>
      <c r="M1012" s="279" t="s">
        <v>3043</v>
      </c>
      <c r="N1012" s="279" t="s">
        <v>3530</v>
      </c>
    </row>
    <row r="1013" spans="3:14" x14ac:dyDescent="0.25">
      <c r="C1013" s="279" t="s">
        <v>3124</v>
      </c>
      <c r="D1013" s="279" t="s">
        <v>2563</v>
      </c>
      <c r="E1013" s="279" t="s">
        <v>2564</v>
      </c>
      <c r="F1013" s="279" t="s">
        <v>2525</v>
      </c>
      <c r="G1013" s="279" t="s">
        <v>2525</v>
      </c>
      <c r="H1013" s="285" t="s">
        <v>3043</v>
      </c>
      <c r="I1013" s="279" t="s">
        <v>1464</v>
      </c>
      <c r="J1013" s="312">
        <v>179415</v>
      </c>
      <c r="K1013" s="279" t="s">
        <v>2525</v>
      </c>
      <c r="L1013" s="279" t="s">
        <v>3043</v>
      </c>
      <c r="M1013" s="279" t="s">
        <v>3043</v>
      </c>
      <c r="N1013" s="279" t="s">
        <v>3530</v>
      </c>
    </row>
    <row r="1014" spans="3:14" x14ac:dyDescent="0.25">
      <c r="C1014" s="279" t="s">
        <v>3124</v>
      </c>
      <c r="D1014" s="279" t="s">
        <v>2593</v>
      </c>
      <c r="E1014" s="279" t="s">
        <v>2601</v>
      </c>
      <c r="F1014" s="279" t="s">
        <v>2525</v>
      </c>
      <c r="G1014" s="279" t="s">
        <v>2525</v>
      </c>
      <c r="H1014" s="285" t="s">
        <v>3043</v>
      </c>
      <c r="I1014" s="279" t="s">
        <v>1464</v>
      </c>
      <c r="J1014" s="312">
        <v>179415</v>
      </c>
      <c r="K1014" s="279" t="s">
        <v>2525</v>
      </c>
      <c r="L1014" s="279" t="s">
        <v>3043</v>
      </c>
      <c r="M1014" s="279" t="s">
        <v>3043</v>
      </c>
      <c r="N1014" s="279" t="s">
        <v>3530</v>
      </c>
    </row>
    <row r="1015" spans="3:14" x14ac:dyDescent="0.25">
      <c r="C1015" s="279" t="s">
        <v>2698</v>
      </c>
      <c r="D1015" s="279" t="s">
        <v>2558</v>
      </c>
      <c r="E1015" s="279" t="s">
        <v>2559</v>
      </c>
      <c r="F1015" s="279" t="s">
        <v>2525</v>
      </c>
      <c r="G1015" s="279" t="s">
        <v>2525</v>
      </c>
      <c r="H1015" s="285" t="s">
        <v>3567</v>
      </c>
      <c r="I1015" s="279" t="s">
        <v>1464</v>
      </c>
      <c r="J1015" s="312">
        <v>178605</v>
      </c>
      <c r="K1015" s="279" t="s">
        <v>2525</v>
      </c>
      <c r="L1015" s="279" t="s">
        <v>3043</v>
      </c>
      <c r="M1015" s="279" t="s">
        <v>3043</v>
      </c>
      <c r="N1015" s="279" t="s">
        <v>3530</v>
      </c>
    </row>
    <row r="1016" spans="3:14" ht="28.5" x14ac:dyDescent="0.25">
      <c r="C1016" s="279" t="s">
        <v>3130</v>
      </c>
      <c r="D1016" s="279" t="s">
        <v>2593</v>
      </c>
      <c r="E1016" s="279" t="s">
        <v>2602</v>
      </c>
      <c r="F1016" s="279" t="s">
        <v>2525</v>
      </c>
      <c r="G1016" s="279" t="s">
        <v>2525</v>
      </c>
      <c r="H1016" s="285" t="s">
        <v>3568</v>
      </c>
      <c r="I1016" s="279" t="s">
        <v>1464</v>
      </c>
      <c r="J1016" s="312">
        <v>177510</v>
      </c>
      <c r="K1016" s="279" t="s">
        <v>2525</v>
      </c>
      <c r="L1016" s="279" t="s">
        <v>3043</v>
      </c>
      <c r="M1016" s="279" t="s">
        <v>3043</v>
      </c>
      <c r="N1016" s="279" t="s">
        <v>3530</v>
      </c>
    </row>
    <row r="1017" spans="3:14" x14ac:dyDescent="0.25">
      <c r="C1017" s="279" t="s">
        <v>2773</v>
      </c>
      <c r="D1017" s="279" t="s">
        <v>2566</v>
      </c>
      <c r="E1017" s="279" t="s">
        <v>3511</v>
      </c>
      <c r="F1017" s="279" t="s">
        <v>2525</v>
      </c>
      <c r="G1017" s="279" t="s">
        <v>2525</v>
      </c>
      <c r="H1017" s="285" t="s">
        <v>3586</v>
      </c>
      <c r="I1017" s="279" t="s">
        <v>1464</v>
      </c>
      <c r="J1017" s="312">
        <v>177300</v>
      </c>
      <c r="K1017" s="279" t="s">
        <v>2525</v>
      </c>
      <c r="L1017" s="279" t="s">
        <v>3043</v>
      </c>
      <c r="M1017" s="279" t="s">
        <v>3043</v>
      </c>
      <c r="N1017" s="279" t="s">
        <v>3530</v>
      </c>
    </row>
    <row r="1018" spans="3:14" x14ac:dyDescent="0.25">
      <c r="C1018" s="279" t="s">
        <v>3195</v>
      </c>
      <c r="D1018" s="279" t="s">
        <v>2583</v>
      </c>
      <c r="E1018" s="279" t="s">
        <v>2585</v>
      </c>
      <c r="F1018" s="279" t="s">
        <v>2525</v>
      </c>
      <c r="G1018" s="279" t="s">
        <v>2525</v>
      </c>
      <c r="H1018" s="285" t="s">
        <v>3043</v>
      </c>
      <c r="I1018" s="279" t="s">
        <v>1464</v>
      </c>
      <c r="J1018" s="312">
        <v>173692</v>
      </c>
      <c r="K1018" s="279" t="s">
        <v>2525</v>
      </c>
      <c r="L1018" s="279" t="s">
        <v>3043</v>
      </c>
      <c r="M1018" s="279" t="s">
        <v>3043</v>
      </c>
      <c r="N1018" s="279" t="s">
        <v>3530</v>
      </c>
    </row>
    <row r="1019" spans="3:14" x14ac:dyDescent="0.25">
      <c r="C1019" s="279" t="s">
        <v>3160</v>
      </c>
      <c r="D1019" s="279" t="s">
        <v>2583</v>
      </c>
      <c r="E1019" s="279" t="s">
        <v>2584</v>
      </c>
      <c r="F1019" s="279" t="s">
        <v>2525</v>
      </c>
      <c r="G1019" s="279" t="s">
        <v>2525</v>
      </c>
      <c r="H1019" s="285" t="s">
        <v>3043</v>
      </c>
      <c r="I1019" s="279" t="s">
        <v>1464</v>
      </c>
      <c r="J1019" s="312">
        <v>173531</v>
      </c>
      <c r="K1019" s="279" t="s">
        <v>2525</v>
      </c>
      <c r="L1019" s="279" t="s">
        <v>3043</v>
      </c>
      <c r="M1019" s="279" t="s">
        <v>3043</v>
      </c>
      <c r="N1019" s="279" t="s">
        <v>3530</v>
      </c>
    </row>
    <row r="1020" spans="3:14" ht="28.5" x14ac:dyDescent="0.25">
      <c r="C1020" s="279" t="s">
        <v>3145</v>
      </c>
      <c r="D1020" s="279" t="s">
        <v>2563</v>
      </c>
      <c r="E1020" s="279" t="s">
        <v>2565</v>
      </c>
      <c r="F1020" s="279" t="s">
        <v>2525</v>
      </c>
      <c r="G1020" s="279" t="s">
        <v>2525</v>
      </c>
      <c r="H1020" s="285" t="s">
        <v>3566</v>
      </c>
      <c r="I1020" s="279" t="s">
        <v>1464</v>
      </c>
      <c r="J1020" s="312">
        <v>173210</v>
      </c>
      <c r="K1020" s="279" t="s">
        <v>2525</v>
      </c>
      <c r="L1020" s="279" t="s">
        <v>3043</v>
      </c>
      <c r="M1020" s="279" t="s">
        <v>3043</v>
      </c>
      <c r="N1020" s="279" t="s">
        <v>3530</v>
      </c>
    </row>
    <row r="1021" spans="3:14" ht="28.5" x14ac:dyDescent="0.25">
      <c r="C1021" s="279" t="s">
        <v>3139</v>
      </c>
      <c r="D1021" s="279" t="s">
        <v>2566</v>
      </c>
      <c r="E1021" s="279" t="s">
        <v>3504</v>
      </c>
      <c r="F1021" s="279" t="s">
        <v>2525</v>
      </c>
      <c r="G1021" s="279" t="s">
        <v>2525</v>
      </c>
      <c r="H1021" s="285" t="s">
        <v>3565</v>
      </c>
      <c r="I1021" s="279" t="s">
        <v>1464</v>
      </c>
      <c r="J1021" s="312">
        <v>172625</v>
      </c>
      <c r="K1021" s="279" t="s">
        <v>2525</v>
      </c>
      <c r="L1021" s="279" t="s">
        <v>3043</v>
      </c>
      <c r="M1021" s="279" t="s">
        <v>3043</v>
      </c>
      <c r="N1021" s="279" t="s">
        <v>3530</v>
      </c>
    </row>
    <row r="1022" spans="3:14" ht="28.5" x14ac:dyDescent="0.25">
      <c r="C1022" s="279" t="s">
        <v>2707</v>
      </c>
      <c r="D1022" s="279" t="s">
        <v>2617</v>
      </c>
      <c r="E1022" s="279" t="s">
        <v>2620</v>
      </c>
      <c r="F1022" s="279" t="s">
        <v>2525</v>
      </c>
      <c r="G1022" s="279" t="s">
        <v>2525</v>
      </c>
      <c r="H1022" s="285" t="s">
        <v>3561</v>
      </c>
      <c r="I1022" s="279" t="s">
        <v>1464</v>
      </c>
      <c r="J1022" s="312">
        <v>171814</v>
      </c>
      <c r="K1022" s="279" t="s">
        <v>2525</v>
      </c>
      <c r="L1022" s="279" t="s">
        <v>3043</v>
      </c>
      <c r="M1022" s="279" t="s">
        <v>3043</v>
      </c>
      <c r="N1022" s="279" t="s">
        <v>3530</v>
      </c>
    </row>
    <row r="1023" spans="3:14" ht="28.5" x14ac:dyDescent="0.25">
      <c r="C1023" s="279" t="s">
        <v>2943</v>
      </c>
      <c r="D1023" s="279" t="s">
        <v>2593</v>
      </c>
      <c r="E1023" s="279" t="s">
        <v>2605</v>
      </c>
      <c r="F1023" s="279" t="s">
        <v>2525</v>
      </c>
      <c r="G1023" s="279" t="s">
        <v>2525</v>
      </c>
      <c r="H1023" s="285" t="s">
        <v>3562</v>
      </c>
      <c r="I1023" s="279" t="s">
        <v>1464</v>
      </c>
      <c r="J1023" s="312">
        <v>171309</v>
      </c>
      <c r="K1023" s="279" t="s">
        <v>2525</v>
      </c>
      <c r="L1023" s="279" t="s">
        <v>3043</v>
      </c>
      <c r="M1023" s="279" t="s">
        <v>3043</v>
      </c>
      <c r="N1023" s="279" t="s">
        <v>3530</v>
      </c>
    </row>
    <row r="1024" spans="3:14" x14ac:dyDescent="0.25">
      <c r="C1024" s="279" t="s">
        <v>3156</v>
      </c>
      <c r="D1024" s="279" t="s">
        <v>2617</v>
      </c>
      <c r="E1024" s="279" t="s">
        <v>2621</v>
      </c>
      <c r="F1024" s="279" t="s">
        <v>2525</v>
      </c>
      <c r="G1024" s="279" t="s">
        <v>2525</v>
      </c>
      <c r="H1024" s="285" t="s">
        <v>3043</v>
      </c>
      <c r="I1024" s="279" t="s">
        <v>1464</v>
      </c>
      <c r="J1024" s="312">
        <v>171272</v>
      </c>
      <c r="K1024" s="279" t="s">
        <v>2525</v>
      </c>
      <c r="L1024" s="279" t="s">
        <v>3043</v>
      </c>
      <c r="M1024" s="279" t="s">
        <v>3043</v>
      </c>
      <c r="N1024" s="279" t="s">
        <v>3530</v>
      </c>
    </row>
    <row r="1025" spans="3:14" ht="28.5" x14ac:dyDescent="0.25">
      <c r="C1025" s="279" t="s">
        <v>2886</v>
      </c>
      <c r="D1025" s="279" t="s">
        <v>2566</v>
      </c>
      <c r="E1025" s="279" t="s">
        <v>3511</v>
      </c>
      <c r="F1025" s="279" t="s">
        <v>2525</v>
      </c>
      <c r="G1025" s="279" t="s">
        <v>2525</v>
      </c>
      <c r="H1025" s="285" t="s">
        <v>3560</v>
      </c>
      <c r="I1025" s="279" t="s">
        <v>1464</v>
      </c>
      <c r="J1025" s="312">
        <v>169589</v>
      </c>
      <c r="K1025" s="279" t="s">
        <v>2525</v>
      </c>
      <c r="L1025" s="279" t="s">
        <v>3043</v>
      </c>
      <c r="M1025" s="279" t="s">
        <v>3043</v>
      </c>
      <c r="N1025" s="279" t="s">
        <v>3530</v>
      </c>
    </row>
    <row r="1026" spans="3:14" ht="28.5" x14ac:dyDescent="0.25">
      <c r="C1026" s="279" t="s">
        <v>3129</v>
      </c>
      <c r="D1026" s="279" t="s">
        <v>2593</v>
      </c>
      <c r="E1026" s="279" t="s">
        <v>2607</v>
      </c>
      <c r="F1026" s="279" t="s">
        <v>2525</v>
      </c>
      <c r="G1026" s="279" t="s">
        <v>2525</v>
      </c>
      <c r="H1026" s="285" t="s">
        <v>3558</v>
      </c>
      <c r="I1026" s="279" t="s">
        <v>1464</v>
      </c>
      <c r="J1026" s="312">
        <v>168520</v>
      </c>
      <c r="K1026" s="279" t="s">
        <v>2525</v>
      </c>
      <c r="L1026" s="279" t="s">
        <v>3043</v>
      </c>
      <c r="M1026" s="279" t="s">
        <v>3043</v>
      </c>
      <c r="N1026" s="279" t="s">
        <v>3530</v>
      </c>
    </row>
    <row r="1027" spans="3:14" ht="71.25" x14ac:dyDescent="0.25">
      <c r="C1027" s="279" t="s">
        <v>3134</v>
      </c>
      <c r="D1027" s="279" t="s">
        <v>2623</v>
      </c>
      <c r="E1027" s="279" t="s">
        <v>2610</v>
      </c>
      <c r="F1027" s="279" t="s">
        <v>2525</v>
      </c>
      <c r="G1027" s="279" t="s">
        <v>2525</v>
      </c>
      <c r="H1027" s="285" t="s">
        <v>3564</v>
      </c>
      <c r="I1027" s="279" t="s">
        <v>1464</v>
      </c>
      <c r="J1027" s="312">
        <v>167853</v>
      </c>
      <c r="K1027" s="279" t="s">
        <v>2525</v>
      </c>
      <c r="L1027" s="279" t="s">
        <v>3043</v>
      </c>
      <c r="M1027" s="279" t="s">
        <v>3043</v>
      </c>
      <c r="N1027" s="279" t="s">
        <v>3530</v>
      </c>
    </row>
    <row r="1028" spans="3:14" x14ac:dyDescent="0.25">
      <c r="C1028" s="279" t="s">
        <v>3153</v>
      </c>
      <c r="D1028" s="279" t="s">
        <v>2593</v>
      </c>
      <c r="E1028" s="279" t="s">
        <v>2599</v>
      </c>
      <c r="F1028" s="279" t="s">
        <v>2525</v>
      </c>
      <c r="G1028" s="279" t="s">
        <v>2525</v>
      </c>
      <c r="H1028" s="285" t="s">
        <v>3043</v>
      </c>
      <c r="I1028" s="279" t="s">
        <v>1464</v>
      </c>
      <c r="J1028" s="312">
        <v>167847</v>
      </c>
      <c r="K1028" s="279" t="s">
        <v>2525</v>
      </c>
      <c r="L1028" s="279" t="s">
        <v>3043</v>
      </c>
      <c r="M1028" s="279" t="s">
        <v>3043</v>
      </c>
      <c r="N1028" s="279" t="s">
        <v>3530</v>
      </c>
    </row>
    <row r="1029" spans="3:14" x14ac:dyDescent="0.25">
      <c r="C1029" s="279" t="s">
        <v>3153</v>
      </c>
      <c r="D1029" s="279" t="s">
        <v>2626</v>
      </c>
      <c r="E1029" s="279" t="s">
        <v>2629</v>
      </c>
      <c r="F1029" s="279" t="s">
        <v>2525</v>
      </c>
      <c r="G1029" s="279" t="s">
        <v>2525</v>
      </c>
      <c r="H1029" s="285" t="s">
        <v>3043</v>
      </c>
      <c r="I1029" s="279" t="s">
        <v>1464</v>
      </c>
      <c r="J1029" s="312">
        <v>167847</v>
      </c>
      <c r="K1029" s="279" t="s">
        <v>2525</v>
      </c>
      <c r="L1029" s="279" t="s">
        <v>3043</v>
      </c>
      <c r="M1029" s="279" t="s">
        <v>3043</v>
      </c>
      <c r="N1029" s="279" t="s">
        <v>3530</v>
      </c>
    </row>
    <row r="1030" spans="3:14" x14ac:dyDescent="0.25">
      <c r="C1030" s="279" t="s">
        <v>3140</v>
      </c>
      <c r="D1030" s="279" t="s">
        <v>2566</v>
      </c>
      <c r="E1030" s="279" t="s">
        <v>3504</v>
      </c>
      <c r="F1030" s="279" t="s">
        <v>2525</v>
      </c>
      <c r="G1030" s="279" t="s">
        <v>2525</v>
      </c>
      <c r="H1030" s="285" t="s">
        <v>3580</v>
      </c>
      <c r="I1030" s="279" t="s">
        <v>1464</v>
      </c>
      <c r="J1030" s="312">
        <v>167250</v>
      </c>
      <c r="K1030" s="279" t="s">
        <v>2525</v>
      </c>
      <c r="L1030" s="279" t="s">
        <v>3043</v>
      </c>
      <c r="M1030" s="279" t="s">
        <v>3043</v>
      </c>
      <c r="N1030" s="279" t="s">
        <v>3530</v>
      </c>
    </row>
    <row r="1031" spans="3:14" ht="28.5" x14ac:dyDescent="0.25">
      <c r="C1031" s="279" t="s">
        <v>2943</v>
      </c>
      <c r="D1031" s="279" t="s">
        <v>2566</v>
      </c>
      <c r="E1031" s="279" t="s">
        <v>3511</v>
      </c>
      <c r="F1031" s="279" t="s">
        <v>2525</v>
      </c>
      <c r="G1031" s="279" t="s">
        <v>2525</v>
      </c>
      <c r="H1031" s="285" t="s">
        <v>3562</v>
      </c>
      <c r="I1031" s="279" t="s">
        <v>1464</v>
      </c>
      <c r="J1031" s="312">
        <v>166721</v>
      </c>
      <c r="K1031" s="279" t="s">
        <v>2525</v>
      </c>
      <c r="L1031" s="279" t="s">
        <v>3043</v>
      </c>
      <c r="M1031" s="279" t="s">
        <v>3043</v>
      </c>
      <c r="N1031" s="279" t="s">
        <v>3530</v>
      </c>
    </row>
    <row r="1032" spans="3:14" x14ac:dyDescent="0.25">
      <c r="C1032" s="279" t="s">
        <v>3167</v>
      </c>
      <c r="D1032" s="279" t="s">
        <v>2583</v>
      </c>
      <c r="E1032" s="279" t="s">
        <v>2585</v>
      </c>
      <c r="F1032" s="279" t="s">
        <v>2525</v>
      </c>
      <c r="G1032" s="279" t="s">
        <v>2525</v>
      </c>
      <c r="H1032" s="285" t="s">
        <v>3043</v>
      </c>
      <c r="I1032" s="279" t="s">
        <v>1464</v>
      </c>
      <c r="J1032" s="312">
        <v>166202</v>
      </c>
      <c r="K1032" s="279" t="s">
        <v>2525</v>
      </c>
      <c r="L1032" s="279" t="s">
        <v>3043</v>
      </c>
      <c r="M1032" s="279" t="s">
        <v>3043</v>
      </c>
      <c r="N1032" s="279" t="s">
        <v>3530</v>
      </c>
    </row>
    <row r="1033" spans="3:14" x14ac:dyDescent="0.25">
      <c r="C1033" s="279" t="s">
        <v>3175</v>
      </c>
      <c r="D1033" s="279" t="s">
        <v>2563</v>
      </c>
      <c r="E1033" s="279" t="s">
        <v>2564</v>
      </c>
      <c r="F1033" s="279" t="s">
        <v>2525</v>
      </c>
      <c r="G1033" s="279" t="s">
        <v>2525</v>
      </c>
      <c r="H1033" s="285" t="s">
        <v>3043</v>
      </c>
      <c r="I1033" s="279" t="s">
        <v>1464</v>
      </c>
      <c r="J1033" s="312">
        <v>165764</v>
      </c>
      <c r="K1033" s="279" t="s">
        <v>2525</v>
      </c>
      <c r="L1033" s="279" t="s">
        <v>3043</v>
      </c>
      <c r="M1033" s="279" t="s">
        <v>3043</v>
      </c>
      <c r="N1033" s="279" t="s">
        <v>3530</v>
      </c>
    </row>
    <row r="1034" spans="3:14" x14ac:dyDescent="0.25">
      <c r="C1034" s="279" t="s">
        <v>2795</v>
      </c>
      <c r="D1034" s="279" t="s">
        <v>2583</v>
      </c>
      <c r="E1034" s="279" t="s">
        <v>2585</v>
      </c>
      <c r="F1034" s="279" t="s">
        <v>2525</v>
      </c>
      <c r="G1034" s="279" t="s">
        <v>2525</v>
      </c>
      <c r="H1034" s="285" t="s">
        <v>3043</v>
      </c>
      <c r="I1034" s="279" t="s">
        <v>1464</v>
      </c>
      <c r="J1034" s="312">
        <v>165467</v>
      </c>
      <c r="K1034" s="279" t="s">
        <v>2525</v>
      </c>
      <c r="L1034" s="279" t="s">
        <v>3043</v>
      </c>
      <c r="M1034" s="279" t="s">
        <v>3043</v>
      </c>
      <c r="N1034" s="279" t="s">
        <v>3530</v>
      </c>
    </row>
    <row r="1035" spans="3:14" x14ac:dyDescent="0.25">
      <c r="C1035" s="279" t="s">
        <v>2687</v>
      </c>
      <c r="D1035" s="279" t="s">
        <v>2563</v>
      </c>
      <c r="E1035" s="279" t="s">
        <v>2565</v>
      </c>
      <c r="F1035" s="279" t="s">
        <v>2525</v>
      </c>
      <c r="G1035" s="279" t="s">
        <v>2525</v>
      </c>
      <c r="H1035" s="285" t="s">
        <v>3043</v>
      </c>
      <c r="I1035" s="279" t="s">
        <v>1464</v>
      </c>
      <c r="J1035" s="312">
        <v>165400</v>
      </c>
      <c r="K1035" s="279" t="s">
        <v>2525</v>
      </c>
      <c r="L1035" s="279" t="s">
        <v>3043</v>
      </c>
      <c r="M1035" s="279" t="s">
        <v>3043</v>
      </c>
      <c r="N1035" s="279" t="s">
        <v>3530</v>
      </c>
    </row>
    <row r="1036" spans="3:14" x14ac:dyDescent="0.25">
      <c r="C1036" s="279" t="s">
        <v>3185</v>
      </c>
      <c r="D1036" s="279" t="s">
        <v>2593</v>
      </c>
      <c r="E1036" s="279" t="s">
        <v>2604</v>
      </c>
      <c r="F1036" s="279" t="s">
        <v>2525</v>
      </c>
      <c r="G1036" s="279" t="s">
        <v>2525</v>
      </c>
      <c r="H1036" s="285" t="s">
        <v>3043</v>
      </c>
      <c r="I1036" s="279" t="s">
        <v>1464</v>
      </c>
      <c r="J1036" s="312">
        <v>165061</v>
      </c>
      <c r="K1036" s="279" t="s">
        <v>2525</v>
      </c>
      <c r="L1036" s="279" t="s">
        <v>3043</v>
      </c>
      <c r="M1036" s="279" t="s">
        <v>3043</v>
      </c>
      <c r="N1036" s="279" t="s">
        <v>3530</v>
      </c>
    </row>
    <row r="1037" spans="3:14" x14ac:dyDescent="0.25">
      <c r="C1037" s="279" t="s">
        <v>3183</v>
      </c>
      <c r="D1037" s="279" t="s">
        <v>2632</v>
      </c>
      <c r="E1037" s="279" t="s">
        <v>2627</v>
      </c>
      <c r="F1037" s="279" t="s">
        <v>2525</v>
      </c>
      <c r="G1037" s="279" t="s">
        <v>2525</v>
      </c>
      <c r="H1037" s="285" t="s">
        <v>3043</v>
      </c>
      <c r="I1037" s="279" t="s">
        <v>1464</v>
      </c>
      <c r="J1037" s="312">
        <v>165000</v>
      </c>
      <c r="K1037" s="279" t="s">
        <v>2525</v>
      </c>
      <c r="L1037" s="279" t="s">
        <v>3043</v>
      </c>
      <c r="M1037" s="279" t="s">
        <v>3043</v>
      </c>
      <c r="N1037" s="279" t="s">
        <v>3530</v>
      </c>
    </row>
    <row r="1038" spans="3:14" ht="42.75" x14ac:dyDescent="0.25">
      <c r="C1038" s="279" t="s">
        <v>3531</v>
      </c>
      <c r="D1038" s="279" t="s">
        <v>2623</v>
      </c>
      <c r="E1038" s="279" t="s">
        <v>3505</v>
      </c>
      <c r="F1038" s="279" t="s">
        <v>1468</v>
      </c>
      <c r="G1038" s="279" t="s">
        <v>1468</v>
      </c>
      <c r="H1038" s="285" t="s">
        <v>3553</v>
      </c>
      <c r="I1038" s="279" t="s">
        <v>1464</v>
      </c>
      <c r="J1038" s="312">
        <v>164419</v>
      </c>
      <c r="K1038" s="279" t="s">
        <v>2525</v>
      </c>
      <c r="L1038" s="279" t="s">
        <v>3043</v>
      </c>
      <c r="M1038" s="279" t="s">
        <v>3043</v>
      </c>
      <c r="N1038" s="279" t="s">
        <v>3530</v>
      </c>
    </row>
    <row r="1039" spans="3:14" ht="42.75" x14ac:dyDescent="0.25">
      <c r="C1039" s="279" t="s">
        <v>3531</v>
      </c>
      <c r="D1039" s="279" t="s">
        <v>2623</v>
      </c>
      <c r="E1039" s="279" t="s">
        <v>2610</v>
      </c>
      <c r="F1039" s="279" t="s">
        <v>1468</v>
      </c>
      <c r="G1039" s="279" t="s">
        <v>1468</v>
      </c>
      <c r="H1039" s="285" t="s">
        <v>3553</v>
      </c>
      <c r="I1039" s="279" t="s">
        <v>1464</v>
      </c>
      <c r="J1039" s="312">
        <v>164419</v>
      </c>
      <c r="K1039" s="279" t="s">
        <v>2525</v>
      </c>
      <c r="L1039" s="279" t="s">
        <v>3043</v>
      </c>
      <c r="M1039" s="279" t="s">
        <v>3043</v>
      </c>
      <c r="N1039" s="279" t="s">
        <v>3530</v>
      </c>
    </row>
    <row r="1040" spans="3:14" x14ac:dyDescent="0.25">
      <c r="C1040" s="279" t="s">
        <v>3160</v>
      </c>
      <c r="D1040" s="279" t="s">
        <v>2563</v>
      </c>
      <c r="E1040" s="279" t="s">
        <v>2564</v>
      </c>
      <c r="F1040" s="279" t="s">
        <v>2525</v>
      </c>
      <c r="G1040" s="279" t="s">
        <v>2525</v>
      </c>
      <c r="H1040" s="285" t="s">
        <v>3043</v>
      </c>
      <c r="I1040" s="279" t="s">
        <v>1464</v>
      </c>
      <c r="J1040" s="312">
        <v>163825</v>
      </c>
      <c r="K1040" s="279" t="s">
        <v>2525</v>
      </c>
      <c r="L1040" s="279" t="s">
        <v>3043</v>
      </c>
      <c r="M1040" s="279" t="s">
        <v>3043</v>
      </c>
      <c r="N1040" s="279" t="s">
        <v>3530</v>
      </c>
    </row>
    <row r="1041" spans="3:14" x14ac:dyDescent="0.25">
      <c r="C1041" s="279" t="s">
        <v>3160</v>
      </c>
      <c r="D1041" s="279" t="s">
        <v>2593</v>
      </c>
      <c r="E1041" s="279" t="s">
        <v>2601</v>
      </c>
      <c r="F1041" s="279" t="s">
        <v>2525</v>
      </c>
      <c r="G1041" s="279" t="s">
        <v>2525</v>
      </c>
      <c r="H1041" s="285" t="s">
        <v>3043</v>
      </c>
      <c r="I1041" s="279" t="s">
        <v>1464</v>
      </c>
      <c r="J1041" s="312">
        <v>163825</v>
      </c>
      <c r="K1041" s="279" t="s">
        <v>2525</v>
      </c>
      <c r="L1041" s="279" t="s">
        <v>3043</v>
      </c>
      <c r="M1041" s="279" t="s">
        <v>3043</v>
      </c>
      <c r="N1041" s="279" t="s">
        <v>3530</v>
      </c>
    </row>
    <row r="1042" spans="3:14" x14ac:dyDescent="0.25">
      <c r="C1042" s="279" t="s">
        <v>2754</v>
      </c>
      <c r="D1042" s="279" t="s">
        <v>2617</v>
      </c>
      <c r="E1042" s="279" t="s">
        <v>2612</v>
      </c>
      <c r="F1042" s="279" t="s">
        <v>2525</v>
      </c>
      <c r="G1042" s="279" t="s">
        <v>2525</v>
      </c>
      <c r="H1042" s="285" t="s">
        <v>3043</v>
      </c>
      <c r="I1042" s="279" t="s">
        <v>1464</v>
      </c>
      <c r="J1042" s="312">
        <v>162807</v>
      </c>
      <c r="K1042" s="279" t="s">
        <v>2525</v>
      </c>
      <c r="L1042" s="279" t="s">
        <v>3043</v>
      </c>
      <c r="M1042" s="279" t="s">
        <v>3043</v>
      </c>
      <c r="N1042" s="279" t="s">
        <v>3530</v>
      </c>
    </row>
    <row r="1043" spans="3:14" x14ac:dyDescent="0.25">
      <c r="C1043" s="279" t="s">
        <v>2990</v>
      </c>
      <c r="D1043" s="279" t="s">
        <v>2566</v>
      </c>
      <c r="E1043" s="279" t="s">
        <v>3509</v>
      </c>
      <c r="F1043" s="279" t="s">
        <v>2525</v>
      </c>
      <c r="G1043" s="279" t="s">
        <v>2525</v>
      </c>
      <c r="H1043" s="285" t="s">
        <v>3043</v>
      </c>
      <c r="I1043" s="279" t="s">
        <v>1464</v>
      </c>
      <c r="J1043" s="312">
        <v>162273</v>
      </c>
      <c r="K1043" s="279" t="s">
        <v>2525</v>
      </c>
      <c r="L1043" s="279" t="s">
        <v>3043</v>
      </c>
      <c r="M1043" s="279" t="s">
        <v>3043</v>
      </c>
      <c r="N1043" s="279" t="s">
        <v>3530</v>
      </c>
    </row>
    <row r="1044" spans="3:14" x14ac:dyDescent="0.25">
      <c r="C1044" s="279" t="s">
        <v>2919</v>
      </c>
      <c r="D1044" s="279" t="s">
        <v>2633</v>
      </c>
      <c r="E1044" s="279" t="s">
        <v>2567</v>
      </c>
      <c r="F1044" s="279" t="s">
        <v>2525</v>
      </c>
      <c r="G1044" s="279" t="s">
        <v>2525</v>
      </c>
      <c r="H1044" s="285" t="s">
        <v>3043</v>
      </c>
      <c r="I1044" s="279" t="s">
        <v>1464</v>
      </c>
      <c r="J1044" s="312">
        <v>161751</v>
      </c>
      <c r="K1044" s="279" t="s">
        <v>2525</v>
      </c>
      <c r="L1044" s="279" t="s">
        <v>3043</v>
      </c>
      <c r="M1044" s="279" t="s">
        <v>3043</v>
      </c>
      <c r="N1044" s="279" t="s">
        <v>3530</v>
      </c>
    </row>
    <row r="1045" spans="3:14" x14ac:dyDescent="0.25">
      <c r="C1045" s="279" t="s">
        <v>2743</v>
      </c>
      <c r="D1045" s="279" t="s">
        <v>2556</v>
      </c>
      <c r="E1045" s="279" t="s">
        <v>2590</v>
      </c>
      <c r="F1045" s="279" t="s">
        <v>2525</v>
      </c>
      <c r="G1045" s="279" t="s">
        <v>2525</v>
      </c>
      <c r="H1045" s="285" t="s">
        <v>3043</v>
      </c>
      <c r="I1045" s="279" t="s">
        <v>1464</v>
      </c>
      <c r="J1045" s="312">
        <v>161225</v>
      </c>
      <c r="K1045" s="279" t="s">
        <v>2525</v>
      </c>
      <c r="L1045" s="279" t="s">
        <v>3043</v>
      </c>
      <c r="M1045" s="279" t="s">
        <v>3043</v>
      </c>
      <c r="N1045" s="279" t="s">
        <v>3530</v>
      </c>
    </row>
    <row r="1046" spans="3:14" ht="28.5" x14ac:dyDescent="0.25">
      <c r="C1046" s="279" t="s">
        <v>2886</v>
      </c>
      <c r="D1046" s="279" t="s">
        <v>2593</v>
      </c>
      <c r="E1046" s="279" t="s">
        <v>2602</v>
      </c>
      <c r="F1046" s="279" t="s">
        <v>2525</v>
      </c>
      <c r="G1046" s="279" t="s">
        <v>2525</v>
      </c>
      <c r="H1046" s="285" t="s">
        <v>3560</v>
      </c>
      <c r="I1046" s="279" t="s">
        <v>1464</v>
      </c>
      <c r="J1046" s="312">
        <v>161099</v>
      </c>
      <c r="K1046" s="279" t="s">
        <v>2525</v>
      </c>
      <c r="L1046" s="279" t="s">
        <v>3043</v>
      </c>
      <c r="M1046" s="279" t="s">
        <v>3043</v>
      </c>
      <c r="N1046" s="279" t="s">
        <v>3530</v>
      </c>
    </row>
    <row r="1047" spans="3:14" x14ac:dyDescent="0.25">
      <c r="C1047" s="279" t="s">
        <v>3158</v>
      </c>
      <c r="D1047" s="279" t="s">
        <v>3077</v>
      </c>
      <c r="E1047" s="279" t="s">
        <v>3517</v>
      </c>
      <c r="F1047" s="279" t="s">
        <v>2525</v>
      </c>
      <c r="G1047" s="279" t="s">
        <v>2525</v>
      </c>
      <c r="H1047" s="285" t="s">
        <v>3043</v>
      </c>
      <c r="I1047" s="279" t="s">
        <v>1464</v>
      </c>
      <c r="J1047" s="312">
        <v>161066</v>
      </c>
      <c r="K1047" s="279" t="s">
        <v>2525</v>
      </c>
      <c r="L1047" s="279" t="s">
        <v>3043</v>
      </c>
      <c r="M1047" s="279" t="s">
        <v>3043</v>
      </c>
      <c r="N1047" s="279" t="s">
        <v>3530</v>
      </c>
    </row>
    <row r="1048" spans="3:14" ht="28.5" x14ac:dyDescent="0.25">
      <c r="C1048" s="279" t="s">
        <v>3132</v>
      </c>
      <c r="D1048" s="279" t="s">
        <v>2593</v>
      </c>
      <c r="E1048" s="279" t="s">
        <v>2599</v>
      </c>
      <c r="F1048" s="279" t="s">
        <v>2525</v>
      </c>
      <c r="G1048" s="279" t="s">
        <v>2525</v>
      </c>
      <c r="H1048" s="285" t="s">
        <v>3559</v>
      </c>
      <c r="I1048" s="279" t="s">
        <v>1464</v>
      </c>
      <c r="J1048" s="312">
        <v>160977</v>
      </c>
      <c r="K1048" s="279" t="s">
        <v>2525</v>
      </c>
      <c r="L1048" s="279" t="s">
        <v>3043</v>
      </c>
      <c r="M1048" s="279" t="s">
        <v>3043</v>
      </c>
      <c r="N1048" s="279" t="s">
        <v>3530</v>
      </c>
    </row>
    <row r="1049" spans="3:14" x14ac:dyDescent="0.25">
      <c r="C1049" s="279" t="s">
        <v>3156</v>
      </c>
      <c r="D1049" s="279" t="s">
        <v>2566</v>
      </c>
      <c r="E1049" s="279" t="s">
        <v>3511</v>
      </c>
      <c r="F1049" s="279" t="s">
        <v>2525</v>
      </c>
      <c r="G1049" s="279" t="s">
        <v>2525</v>
      </c>
      <c r="H1049" s="285" t="s">
        <v>3043</v>
      </c>
      <c r="I1049" s="279" t="s">
        <v>1464</v>
      </c>
      <c r="J1049" s="312">
        <v>160650</v>
      </c>
      <c r="K1049" s="279" t="s">
        <v>2525</v>
      </c>
      <c r="L1049" s="279" t="s">
        <v>3043</v>
      </c>
      <c r="M1049" s="279" t="s">
        <v>3043</v>
      </c>
      <c r="N1049" s="279" t="s">
        <v>3530</v>
      </c>
    </row>
    <row r="1050" spans="3:14" ht="28.5" x14ac:dyDescent="0.25">
      <c r="C1050" s="279" t="s">
        <v>2886</v>
      </c>
      <c r="D1050" s="279" t="s">
        <v>3077</v>
      </c>
      <c r="E1050" s="279" t="s">
        <v>3517</v>
      </c>
      <c r="F1050" s="279" t="s">
        <v>2525</v>
      </c>
      <c r="G1050" s="279" t="s">
        <v>2525</v>
      </c>
      <c r="H1050" s="285" t="s">
        <v>3560</v>
      </c>
      <c r="I1050" s="279" t="s">
        <v>1464</v>
      </c>
      <c r="J1050" s="312">
        <v>160278</v>
      </c>
      <c r="K1050" s="279" t="s">
        <v>2525</v>
      </c>
      <c r="L1050" s="279" t="s">
        <v>3043</v>
      </c>
      <c r="M1050" s="279" t="s">
        <v>3043</v>
      </c>
      <c r="N1050" s="279" t="s">
        <v>3530</v>
      </c>
    </row>
    <row r="1051" spans="3:14" ht="71.25" x14ac:dyDescent="0.25">
      <c r="C1051" s="279" t="s">
        <v>3134</v>
      </c>
      <c r="D1051" s="279" t="s">
        <v>2572</v>
      </c>
      <c r="E1051" s="279" t="s">
        <v>2575</v>
      </c>
      <c r="F1051" s="279" t="s">
        <v>2525</v>
      </c>
      <c r="G1051" s="279" t="s">
        <v>2525</v>
      </c>
      <c r="H1051" s="285" t="s">
        <v>3564</v>
      </c>
      <c r="I1051" s="279" t="s">
        <v>1464</v>
      </c>
      <c r="J1051" s="312">
        <v>160000</v>
      </c>
      <c r="K1051" s="279" t="s">
        <v>2525</v>
      </c>
      <c r="L1051" s="279" t="s">
        <v>3043</v>
      </c>
      <c r="M1051" s="279" t="s">
        <v>3043</v>
      </c>
      <c r="N1051" s="279" t="s">
        <v>3530</v>
      </c>
    </row>
    <row r="1052" spans="3:14" x14ac:dyDescent="0.25">
      <c r="C1052" s="279" t="s">
        <v>3151</v>
      </c>
      <c r="D1052" s="279" t="s">
        <v>2561</v>
      </c>
      <c r="E1052" s="279" t="s">
        <v>2562</v>
      </c>
      <c r="F1052" s="279" t="s">
        <v>2525</v>
      </c>
      <c r="G1052" s="279" t="s">
        <v>2525</v>
      </c>
      <c r="H1052" s="285" t="s">
        <v>3043</v>
      </c>
      <c r="I1052" s="279" t="s">
        <v>1464</v>
      </c>
      <c r="J1052" s="312">
        <v>159176</v>
      </c>
      <c r="K1052" s="279" t="s">
        <v>2525</v>
      </c>
      <c r="L1052" s="279" t="s">
        <v>3043</v>
      </c>
      <c r="M1052" s="279" t="s">
        <v>3043</v>
      </c>
      <c r="N1052" s="279" t="s">
        <v>3530</v>
      </c>
    </row>
    <row r="1053" spans="3:14" x14ac:dyDescent="0.25">
      <c r="C1053" s="279" t="s">
        <v>3005</v>
      </c>
      <c r="D1053" s="279" t="s">
        <v>2566</v>
      </c>
      <c r="E1053" s="279" t="s">
        <v>3511</v>
      </c>
      <c r="F1053" s="279" t="s">
        <v>2525</v>
      </c>
      <c r="G1053" s="279" t="s">
        <v>2525</v>
      </c>
      <c r="H1053" s="285" t="s">
        <v>3572</v>
      </c>
      <c r="I1053" s="279" t="s">
        <v>1464</v>
      </c>
      <c r="J1053" s="312">
        <v>159123</v>
      </c>
      <c r="K1053" s="279" t="s">
        <v>2525</v>
      </c>
      <c r="L1053" s="279" t="s">
        <v>3043</v>
      </c>
      <c r="M1053" s="279" t="s">
        <v>3043</v>
      </c>
      <c r="N1053" s="279" t="s">
        <v>3530</v>
      </c>
    </row>
    <row r="1054" spans="3:14" x14ac:dyDescent="0.25">
      <c r="C1054" s="279" t="s">
        <v>2945</v>
      </c>
      <c r="D1054" s="279" t="s">
        <v>2556</v>
      </c>
      <c r="E1054" s="279" t="s">
        <v>2586</v>
      </c>
      <c r="F1054" s="279" t="s">
        <v>2525</v>
      </c>
      <c r="G1054" s="279" t="s">
        <v>2525</v>
      </c>
      <c r="H1054" s="285" t="s">
        <v>3043</v>
      </c>
      <c r="I1054" s="279" t="s">
        <v>1464</v>
      </c>
      <c r="J1054" s="312">
        <v>157737</v>
      </c>
      <c r="K1054" s="279" t="s">
        <v>2525</v>
      </c>
      <c r="L1054" s="279" t="s">
        <v>3043</v>
      </c>
      <c r="M1054" s="279" t="s">
        <v>3043</v>
      </c>
      <c r="N1054" s="279" t="s">
        <v>3530</v>
      </c>
    </row>
    <row r="1055" spans="3:14" x14ac:dyDescent="0.25">
      <c r="C1055" s="279" t="s">
        <v>3165</v>
      </c>
      <c r="D1055" s="279" t="s">
        <v>2593</v>
      </c>
      <c r="E1055" s="279" t="s">
        <v>2606</v>
      </c>
      <c r="F1055" s="279" t="s">
        <v>2525</v>
      </c>
      <c r="G1055" s="279" t="s">
        <v>2525</v>
      </c>
      <c r="H1055" s="285" t="s">
        <v>3043</v>
      </c>
      <c r="I1055" s="279" t="s">
        <v>1464</v>
      </c>
      <c r="J1055" s="312">
        <v>156330</v>
      </c>
      <c r="K1055" s="279" t="s">
        <v>2525</v>
      </c>
      <c r="L1055" s="279" t="s">
        <v>3043</v>
      </c>
      <c r="M1055" s="279" t="s">
        <v>3043</v>
      </c>
      <c r="N1055" s="279" t="s">
        <v>3530</v>
      </c>
    </row>
    <row r="1056" spans="3:14" x14ac:dyDescent="0.25">
      <c r="C1056" s="279" t="s">
        <v>3138</v>
      </c>
      <c r="D1056" s="279" t="s">
        <v>2617</v>
      </c>
      <c r="E1056" s="279" t="s">
        <v>3518</v>
      </c>
      <c r="F1056" s="279" t="s">
        <v>2525</v>
      </c>
      <c r="G1056" s="279" t="s">
        <v>2525</v>
      </c>
      <c r="H1056" s="285" t="s">
        <v>3571</v>
      </c>
      <c r="I1056" s="279" t="s">
        <v>1464</v>
      </c>
      <c r="J1056" s="312">
        <v>156324</v>
      </c>
      <c r="K1056" s="279" t="s">
        <v>2525</v>
      </c>
      <c r="L1056" s="279" t="s">
        <v>3043</v>
      </c>
      <c r="M1056" s="279" t="s">
        <v>3043</v>
      </c>
      <c r="N1056" s="279" t="s">
        <v>3530</v>
      </c>
    </row>
    <row r="1057" spans="3:14" x14ac:dyDescent="0.25">
      <c r="C1057" s="279" t="s">
        <v>2754</v>
      </c>
      <c r="D1057" s="279" t="s">
        <v>2624</v>
      </c>
      <c r="E1057" s="279" t="s">
        <v>2625</v>
      </c>
      <c r="F1057" s="279" t="s">
        <v>2525</v>
      </c>
      <c r="G1057" s="279" t="s">
        <v>2525</v>
      </c>
      <c r="H1057" s="285" t="s">
        <v>3043</v>
      </c>
      <c r="I1057" s="279" t="s">
        <v>1464</v>
      </c>
      <c r="J1057" s="312">
        <v>155391</v>
      </c>
      <c r="K1057" s="279" t="s">
        <v>2525</v>
      </c>
      <c r="L1057" s="279" t="s">
        <v>3043</v>
      </c>
      <c r="M1057" s="279" t="s">
        <v>3043</v>
      </c>
      <c r="N1057" s="279" t="s">
        <v>3530</v>
      </c>
    </row>
    <row r="1058" spans="3:14" x14ac:dyDescent="0.25">
      <c r="C1058" s="279" t="s">
        <v>3162</v>
      </c>
      <c r="D1058" s="279" t="s">
        <v>2636</v>
      </c>
      <c r="E1058" s="279" t="s">
        <v>2567</v>
      </c>
      <c r="F1058" s="279" t="s">
        <v>2525</v>
      </c>
      <c r="G1058" s="279" t="s">
        <v>2525</v>
      </c>
      <c r="H1058" s="285" t="s">
        <v>3043</v>
      </c>
      <c r="I1058" s="279" t="s">
        <v>1464</v>
      </c>
      <c r="J1058" s="312">
        <v>155116</v>
      </c>
      <c r="K1058" s="279" t="s">
        <v>2525</v>
      </c>
      <c r="L1058" s="279" t="s">
        <v>3043</v>
      </c>
      <c r="M1058" s="279" t="s">
        <v>3043</v>
      </c>
      <c r="N1058" s="279" t="s">
        <v>3530</v>
      </c>
    </row>
    <row r="1059" spans="3:14" x14ac:dyDescent="0.25">
      <c r="C1059" s="279" t="s">
        <v>3000</v>
      </c>
      <c r="D1059" s="279" t="s">
        <v>2558</v>
      </c>
      <c r="E1059" s="279" t="s">
        <v>2559</v>
      </c>
      <c r="F1059" s="279" t="s">
        <v>2525</v>
      </c>
      <c r="G1059" s="279" t="s">
        <v>2525</v>
      </c>
      <c r="H1059" s="285" t="s">
        <v>3570</v>
      </c>
      <c r="I1059" s="279" t="s">
        <v>1464</v>
      </c>
      <c r="J1059" s="312">
        <v>155000</v>
      </c>
      <c r="K1059" s="279" t="s">
        <v>2525</v>
      </c>
      <c r="L1059" s="279" t="s">
        <v>3043</v>
      </c>
      <c r="M1059" s="279" t="s">
        <v>3043</v>
      </c>
      <c r="N1059" s="279" t="s">
        <v>3530</v>
      </c>
    </row>
    <row r="1060" spans="3:14" x14ac:dyDescent="0.25">
      <c r="C1060" s="279" t="s">
        <v>2936</v>
      </c>
      <c r="D1060" s="279" t="s">
        <v>2563</v>
      </c>
      <c r="E1060" s="279" t="s">
        <v>2564</v>
      </c>
      <c r="F1060" s="279" t="s">
        <v>2525</v>
      </c>
      <c r="G1060" s="279" t="s">
        <v>2525</v>
      </c>
      <c r="H1060" s="285" t="s">
        <v>3043</v>
      </c>
      <c r="I1060" s="279" t="s">
        <v>1464</v>
      </c>
      <c r="J1060" s="312">
        <v>154879</v>
      </c>
      <c r="K1060" s="279" t="s">
        <v>2525</v>
      </c>
      <c r="L1060" s="279" t="s">
        <v>3043</v>
      </c>
      <c r="M1060" s="279" t="s">
        <v>3043</v>
      </c>
      <c r="N1060" s="279" t="s">
        <v>3530</v>
      </c>
    </row>
    <row r="1061" spans="3:14" x14ac:dyDescent="0.25">
      <c r="C1061" s="279" t="s">
        <v>2936</v>
      </c>
      <c r="D1061" s="279" t="s">
        <v>2593</v>
      </c>
      <c r="E1061" s="279" t="s">
        <v>2601</v>
      </c>
      <c r="F1061" s="279" t="s">
        <v>2525</v>
      </c>
      <c r="G1061" s="279" t="s">
        <v>2525</v>
      </c>
      <c r="H1061" s="285" t="s">
        <v>3043</v>
      </c>
      <c r="I1061" s="279" t="s">
        <v>1464</v>
      </c>
      <c r="J1061" s="312">
        <v>154879</v>
      </c>
      <c r="K1061" s="279" t="s">
        <v>2525</v>
      </c>
      <c r="L1061" s="279" t="s">
        <v>3043</v>
      </c>
      <c r="M1061" s="279" t="s">
        <v>3043</v>
      </c>
      <c r="N1061" s="279" t="s">
        <v>3530</v>
      </c>
    </row>
    <row r="1062" spans="3:14" x14ac:dyDescent="0.25">
      <c r="C1062" s="279" t="s">
        <v>3138</v>
      </c>
      <c r="D1062" s="279" t="s">
        <v>2593</v>
      </c>
      <c r="E1062" s="279" t="s">
        <v>3515</v>
      </c>
      <c r="F1062" s="279" t="s">
        <v>2525</v>
      </c>
      <c r="G1062" s="279" t="s">
        <v>2525</v>
      </c>
      <c r="H1062" s="285" t="s">
        <v>3571</v>
      </c>
      <c r="I1062" s="279" t="s">
        <v>1464</v>
      </c>
      <c r="J1062" s="312">
        <v>154697</v>
      </c>
      <c r="K1062" s="279" t="s">
        <v>2525</v>
      </c>
      <c r="L1062" s="279" t="s">
        <v>3043</v>
      </c>
      <c r="M1062" s="279" t="s">
        <v>3043</v>
      </c>
      <c r="N1062" s="279" t="s">
        <v>3530</v>
      </c>
    </row>
    <row r="1063" spans="3:14" x14ac:dyDescent="0.25">
      <c r="C1063" s="279" t="s">
        <v>3138</v>
      </c>
      <c r="D1063" s="279" t="s">
        <v>2593</v>
      </c>
      <c r="E1063" s="279" t="s">
        <v>3516</v>
      </c>
      <c r="F1063" s="279" t="s">
        <v>2525</v>
      </c>
      <c r="G1063" s="279" t="s">
        <v>2525</v>
      </c>
      <c r="H1063" s="285" t="s">
        <v>3571</v>
      </c>
      <c r="I1063" s="279" t="s">
        <v>1464</v>
      </c>
      <c r="J1063" s="312">
        <v>154697</v>
      </c>
      <c r="K1063" s="279" t="s">
        <v>2525</v>
      </c>
      <c r="L1063" s="279" t="s">
        <v>3043</v>
      </c>
      <c r="M1063" s="279" t="s">
        <v>3043</v>
      </c>
      <c r="N1063" s="279" t="s">
        <v>3530</v>
      </c>
    </row>
    <row r="1064" spans="3:14" x14ac:dyDescent="0.25">
      <c r="C1064" s="279" t="s">
        <v>3143</v>
      </c>
      <c r="D1064" s="279" t="s">
        <v>2558</v>
      </c>
      <c r="E1064" s="279" t="s">
        <v>2559</v>
      </c>
      <c r="F1064" s="279" t="s">
        <v>2525</v>
      </c>
      <c r="G1064" s="279" t="s">
        <v>2525</v>
      </c>
      <c r="H1064" s="285" t="s">
        <v>3043</v>
      </c>
      <c r="I1064" s="279" t="s">
        <v>1464</v>
      </c>
      <c r="J1064" s="312">
        <v>153300</v>
      </c>
      <c r="K1064" s="279" t="s">
        <v>2525</v>
      </c>
      <c r="L1064" s="279" t="s">
        <v>3043</v>
      </c>
      <c r="M1064" s="279" t="s">
        <v>3043</v>
      </c>
      <c r="N1064" s="279" t="s">
        <v>3530</v>
      </c>
    </row>
    <row r="1065" spans="3:14" x14ac:dyDescent="0.25">
      <c r="C1065" s="279" t="s">
        <v>2795</v>
      </c>
      <c r="D1065" s="279" t="s">
        <v>2566</v>
      </c>
      <c r="E1065" s="279" t="s">
        <v>3511</v>
      </c>
      <c r="F1065" s="279" t="s">
        <v>2525</v>
      </c>
      <c r="G1065" s="279" t="s">
        <v>2525</v>
      </c>
      <c r="H1065" s="285" t="s">
        <v>3043</v>
      </c>
      <c r="I1065" s="279" t="s">
        <v>1464</v>
      </c>
      <c r="J1065" s="312">
        <v>153252</v>
      </c>
      <c r="K1065" s="279" t="s">
        <v>2525</v>
      </c>
      <c r="L1065" s="279" t="s">
        <v>3043</v>
      </c>
      <c r="M1065" s="279" t="s">
        <v>3043</v>
      </c>
      <c r="N1065" s="279" t="s">
        <v>3530</v>
      </c>
    </row>
    <row r="1066" spans="3:14" x14ac:dyDescent="0.25">
      <c r="C1066" s="279" t="s">
        <v>3187</v>
      </c>
      <c r="D1066" s="279" t="s">
        <v>2563</v>
      </c>
      <c r="E1066" s="279" t="s">
        <v>2564</v>
      </c>
      <c r="F1066" s="279" t="s">
        <v>2525</v>
      </c>
      <c r="G1066" s="279" t="s">
        <v>2525</v>
      </c>
      <c r="H1066" s="285" t="s">
        <v>3043</v>
      </c>
      <c r="I1066" s="279" t="s">
        <v>1464</v>
      </c>
      <c r="J1066" s="312">
        <v>151429</v>
      </c>
      <c r="K1066" s="279" t="s">
        <v>2525</v>
      </c>
      <c r="L1066" s="279" t="s">
        <v>3043</v>
      </c>
      <c r="M1066" s="279" t="s">
        <v>3043</v>
      </c>
      <c r="N1066" s="279" t="s">
        <v>3530</v>
      </c>
    </row>
    <row r="1067" spans="3:14" x14ac:dyDescent="0.25">
      <c r="C1067" s="279" t="s">
        <v>2757</v>
      </c>
      <c r="D1067" s="279" t="s">
        <v>2566</v>
      </c>
      <c r="E1067" s="279" t="s">
        <v>3511</v>
      </c>
      <c r="F1067" s="279" t="s">
        <v>2525</v>
      </c>
      <c r="G1067" s="279" t="s">
        <v>2525</v>
      </c>
      <c r="H1067" s="285" t="s">
        <v>3576</v>
      </c>
      <c r="I1067" s="279" t="s">
        <v>1464</v>
      </c>
      <c r="J1067" s="312">
        <v>150796</v>
      </c>
      <c r="K1067" s="279" t="s">
        <v>2525</v>
      </c>
      <c r="L1067" s="279" t="s">
        <v>3043</v>
      </c>
      <c r="M1067" s="279" t="s">
        <v>3043</v>
      </c>
      <c r="N1067" s="279" t="s">
        <v>3530</v>
      </c>
    </row>
    <row r="1068" spans="3:14" x14ac:dyDescent="0.25">
      <c r="C1068" s="279" t="s">
        <v>3000</v>
      </c>
      <c r="D1068" s="279" t="s">
        <v>2593</v>
      </c>
      <c r="E1068" s="279" t="s">
        <v>2608</v>
      </c>
      <c r="F1068" s="279" t="s">
        <v>2525</v>
      </c>
      <c r="G1068" s="279" t="s">
        <v>2525</v>
      </c>
      <c r="H1068" s="285" t="s">
        <v>3570</v>
      </c>
      <c r="I1068" s="279" t="s">
        <v>1464</v>
      </c>
      <c r="J1068" s="312">
        <v>150223</v>
      </c>
      <c r="K1068" s="279" t="s">
        <v>2525</v>
      </c>
      <c r="L1068" s="279" t="s">
        <v>3043</v>
      </c>
      <c r="M1068" s="279" t="s">
        <v>3043</v>
      </c>
      <c r="N1068" s="279" t="s">
        <v>3530</v>
      </c>
    </row>
    <row r="1069" spans="3:14" x14ac:dyDescent="0.25">
      <c r="C1069" s="279" t="s">
        <v>2773</v>
      </c>
      <c r="D1069" s="279" t="s">
        <v>2558</v>
      </c>
      <c r="E1069" s="279" t="s">
        <v>2559</v>
      </c>
      <c r="F1069" s="279" t="s">
        <v>2525</v>
      </c>
      <c r="G1069" s="279" t="s">
        <v>2525</v>
      </c>
      <c r="H1069" s="285" t="s">
        <v>3586</v>
      </c>
      <c r="I1069" s="279" t="s">
        <v>1464</v>
      </c>
      <c r="J1069" s="312">
        <v>150000</v>
      </c>
      <c r="K1069" s="279" t="s">
        <v>2525</v>
      </c>
      <c r="L1069" s="279" t="s">
        <v>3043</v>
      </c>
      <c r="M1069" s="279" t="s">
        <v>3043</v>
      </c>
      <c r="N1069" s="279" t="s">
        <v>3530</v>
      </c>
    </row>
    <row r="1070" spans="3:14" x14ac:dyDescent="0.25">
      <c r="C1070" s="279" t="s">
        <v>3163</v>
      </c>
      <c r="D1070" s="279" t="s">
        <v>3113</v>
      </c>
      <c r="E1070" s="279" t="s">
        <v>2567</v>
      </c>
      <c r="F1070" s="279" t="s">
        <v>2525</v>
      </c>
      <c r="G1070" s="279" t="s">
        <v>2525</v>
      </c>
      <c r="H1070" s="285" t="s">
        <v>3043</v>
      </c>
      <c r="I1070" s="279" t="s">
        <v>1464</v>
      </c>
      <c r="J1070" s="312">
        <v>148774</v>
      </c>
      <c r="K1070" s="279" t="s">
        <v>2525</v>
      </c>
      <c r="L1070" s="279" t="s">
        <v>3043</v>
      </c>
      <c r="M1070" s="279" t="s">
        <v>3043</v>
      </c>
      <c r="N1070" s="279" t="s">
        <v>3530</v>
      </c>
    </row>
    <row r="1071" spans="3:14" x14ac:dyDescent="0.25">
      <c r="C1071" s="279" t="s">
        <v>3175</v>
      </c>
      <c r="D1071" s="279" t="s">
        <v>2583</v>
      </c>
      <c r="E1071" s="279" t="s">
        <v>2584</v>
      </c>
      <c r="F1071" s="279" t="s">
        <v>2525</v>
      </c>
      <c r="G1071" s="279" t="s">
        <v>2525</v>
      </c>
      <c r="H1071" s="285" t="s">
        <v>3043</v>
      </c>
      <c r="I1071" s="279" t="s">
        <v>1464</v>
      </c>
      <c r="J1071" s="312">
        <v>148565</v>
      </c>
      <c r="K1071" s="279" t="s">
        <v>2525</v>
      </c>
      <c r="L1071" s="279" t="s">
        <v>3043</v>
      </c>
      <c r="M1071" s="279" t="s">
        <v>3043</v>
      </c>
      <c r="N1071" s="279" t="s">
        <v>3530</v>
      </c>
    </row>
    <row r="1072" spans="3:14" x14ac:dyDescent="0.25">
      <c r="C1072" s="279" t="s">
        <v>2698</v>
      </c>
      <c r="D1072" s="279" t="s">
        <v>2593</v>
      </c>
      <c r="E1072" s="279" t="s">
        <v>2608</v>
      </c>
      <c r="F1072" s="279" t="s">
        <v>2525</v>
      </c>
      <c r="G1072" s="279" t="s">
        <v>2525</v>
      </c>
      <c r="H1072" s="285" t="s">
        <v>3567</v>
      </c>
      <c r="I1072" s="279" t="s">
        <v>1464</v>
      </c>
      <c r="J1072" s="312">
        <v>147972</v>
      </c>
      <c r="K1072" s="279" t="s">
        <v>2525</v>
      </c>
      <c r="L1072" s="279" t="s">
        <v>3043</v>
      </c>
      <c r="M1072" s="279" t="s">
        <v>3043</v>
      </c>
      <c r="N1072" s="279" t="s">
        <v>3530</v>
      </c>
    </row>
    <row r="1073" spans="3:14" ht="28.5" x14ac:dyDescent="0.25">
      <c r="C1073" s="279" t="s">
        <v>3139</v>
      </c>
      <c r="D1073" s="279" t="s">
        <v>2556</v>
      </c>
      <c r="E1073" s="279" t="s">
        <v>2588</v>
      </c>
      <c r="F1073" s="279" t="s">
        <v>2525</v>
      </c>
      <c r="G1073" s="279" t="s">
        <v>2525</v>
      </c>
      <c r="H1073" s="285" t="s">
        <v>3565</v>
      </c>
      <c r="I1073" s="279" t="s">
        <v>1464</v>
      </c>
      <c r="J1073" s="312">
        <v>147326</v>
      </c>
      <c r="K1073" s="279" t="s">
        <v>2525</v>
      </c>
      <c r="L1073" s="279" t="s">
        <v>3043</v>
      </c>
      <c r="M1073" s="279" t="s">
        <v>3043</v>
      </c>
      <c r="N1073" s="279" t="s">
        <v>3530</v>
      </c>
    </row>
    <row r="1074" spans="3:14" ht="28.5" x14ac:dyDescent="0.25">
      <c r="C1074" s="279" t="s">
        <v>2943</v>
      </c>
      <c r="D1074" s="279" t="s">
        <v>2558</v>
      </c>
      <c r="E1074" s="279" t="s">
        <v>3512</v>
      </c>
      <c r="F1074" s="279" t="s">
        <v>2525</v>
      </c>
      <c r="G1074" s="279" t="s">
        <v>2525</v>
      </c>
      <c r="H1074" s="285" t="s">
        <v>3562</v>
      </c>
      <c r="I1074" s="279" t="s">
        <v>1464</v>
      </c>
      <c r="J1074" s="312">
        <v>147292</v>
      </c>
      <c r="K1074" s="279" t="s">
        <v>2525</v>
      </c>
      <c r="L1074" s="279" t="s">
        <v>3043</v>
      </c>
      <c r="M1074" s="279" t="s">
        <v>3043</v>
      </c>
      <c r="N1074" s="279" t="s">
        <v>3530</v>
      </c>
    </row>
    <row r="1075" spans="3:14" x14ac:dyDescent="0.25">
      <c r="C1075" s="279" t="s">
        <v>3128</v>
      </c>
      <c r="D1075" s="279" t="s">
        <v>2566</v>
      </c>
      <c r="E1075" s="279" t="s">
        <v>3504</v>
      </c>
      <c r="F1075" s="279" t="s">
        <v>2525</v>
      </c>
      <c r="G1075" s="279" t="s">
        <v>2525</v>
      </c>
      <c r="H1075" s="285" t="s">
        <v>3043</v>
      </c>
      <c r="I1075" s="279" t="s">
        <v>1464</v>
      </c>
      <c r="J1075" s="312">
        <v>146625</v>
      </c>
      <c r="K1075" s="279" t="s">
        <v>2525</v>
      </c>
      <c r="L1075" s="279" t="s">
        <v>3043</v>
      </c>
      <c r="M1075" s="279" t="s">
        <v>3043</v>
      </c>
      <c r="N1075" s="279" t="s">
        <v>3530</v>
      </c>
    </row>
    <row r="1076" spans="3:14" x14ac:dyDescent="0.25">
      <c r="C1076" s="279" t="s">
        <v>3147</v>
      </c>
      <c r="D1076" s="279" t="s">
        <v>3077</v>
      </c>
      <c r="E1076" s="279" t="s">
        <v>3517</v>
      </c>
      <c r="F1076" s="279" t="s">
        <v>2525</v>
      </c>
      <c r="G1076" s="279" t="s">
        <v>2525</v>
      </c>
      <c r="H1076" s="285" t="s">
        <v>3579</v>
      </c>
      <c r="I1076" s="279" t="s">
        <v>1464</v>
      </c>
      <c r="J1076" s="312">
        <v>146550</v>
      </c>
      <c r="K1076" s="279" t="s">
        <v>2525</v>
      </c>
      <c r="L1076" s="279" t="s">
        <v>3043</v>
      </c>
      <c r="M1076" s="279" t="s">
        <v>3043</v>
      </c>
      <c r="N1076" s="279" t="s">
        <v>3530</v>
      </c>
    </row>
    <row r="1077" spans="3:14" x14ac:dyDescent="0.25">
      <c r="C1077" s="279" t="s">
        <v>2919</v>
      </c>
      <c r="D1077" s="279" t="s">
        <v>2583</v>
      </c>
      <c r="E1077" s="279" t="s">
        <v>2585</v>
      </c>
      <c r="F1077" s="279" t="s">
        <v>2525</v>
      </c>
      <c r="G1077" s="279" t="s">
        <v>2525</v>
      </c>
      <c r="H1077" s="285" t="s">
        <v>3043</v>
      </c>
      <c r="I1077" s="279" t="s">
        <v>1464</v>
      </c>
      <c r="J1077" s="312">
        <v>146296</v>
      </c>
      <c r="K1077" s="279" t="s">
        <v>2525</v>
      </c>
      <c r="L1077" s="279" t="s">
        <v>3043</v>
      </c>
      <c r="M1077" s="279" t="s">
        <v>3043</v>
      </c>
      <c r="N1077" s="279" t="s">
        <v>3530</v>
      </c>
    </row>
    <row r="1078" spans="3:14" ht="28.5" x14ac:dyDescent="0.25">
      <c r="C1078" s="279" t="s">
        <v>2707</v>
      </c>
      <c r="D1078" s="279" t="s">
        <v>2566</v>
      </c>
      <c r="E1078" s="279" t="s">
        <v>3511</v>
      </c>
      <c r="F1078" s="279" t="s">
        <v>2525</v>
      </c>
      <c r="G1078" s="279" t="s">
        <v>2525</v>
      </c>
      <c r="H1078" s="285" t="s">
        <v>3561</v>
      </c>
      <c r="I1078" s="279" t="s">
        <v>1464</v>
      </c>
      <c r="J1078" s="312">
        <v>146057</v>
      </c>
      <c r="K1078" s="279" t="s">
        <v>2525</v>
      </c>
      <c r="L1078" s="279" t="s">
        <v>3043</v>
      </c>
      <c r="M1078" s="279" t="s">
        <v>3043</v>
      </c>
      <c r="N1078" s="279" t="s">
        <v>3530</v>
      </c>
    </row>
    <row r="1079" spans="3:14" x14ac:dyDescent="0.25">
      <c r="C1079" s="279" t="s">
        <v>3166</v>
      </c>
      <c r="D1079" s="279" t="s">
        <v>2556</v>
      </c>
      <c r="E1079" s="279" t="s">
        <v>2590</v>
      </c>
      <c r="F1079" s="279" t="s">
        <v>2525</v>
      </c>
      <c r="G1079" s="279" t="s">
        <v>2525</v>
      </c>
      <c r="H1079" s="285" t="s">
        <v>3043</v>
      </c>
      <c r="I1079" s="279" t="s">
        <v>1464</v>
      </c>
      <c r="J1079" s="312">
        <v>142679</v>
      </c>
      <c r="K1079" s="279" t="s">
        <v>2525</v>
      </c>
      <c r="L1079" s="279" t="s">
        <v>3043</v>
      </c>
      <c r="M1079" s="279" t="s">
        <v>3043</v>
      </c>
      <c r="N1079" s="279" t="s">
        <v>3530</v>
      </c>
    </row>
    <row r="1080" spans="3:14" x14ac:dyDescent="0.25">
      <c r="C1080" s="279" t="s">
        <v>2779</v>
      </c>
      <c r="D1080" s="279" t="s">
        <v>2617</v>
      </c>
      <c r="E1080" s="279" t="s">
        <v>2620</v>
      </c>
      <c r="F1080" s="279" t="s">
        <v>2525</v>
      </c>
      <c r="G1080" s="279" t="s">
        <v>2525</v>
      </c>
      <c r="H1080" s="285" t="s">
        <v>3573</v>
      </c>
      <c r="I1080" s="279" t="s">
        <v>1464</v>
      </c>
      <c r="J1080" s="312">
        <v>142229</v>
      </c>
      <c r="K1080" s="279" t="s">
        <v>2525</v>
      </c>
      <c r="L1080" s="279" t="s">
        <v>3043</v>
      </c>
      <c r="M1080" s="279" t="s">
        <v>3043</v>
      </c>
      <c r="N1080" s="279" t="s">
        <v>3530</v>
      </c>
    </row>
    <row r="1081" spans="3:14" x14ac:dyDescent="0.25">
      <c r="C1081" s="279" t="s">
        <v>3000</v>
      </c>
      <c r="D1081" s="279" t="s">
        <v>2556</v>
      </c>
      <c r="E1081" s="279" t="s">
        <v>2590</v>
      </c>
      <c r="F1081" s="279" t="s">
        <v>2525</v>
      </c>
      <c r="G1081" s="279" t="s">
        <v>2525</v>
      </c>
      <c r="H1081" s="285" t="s">
        <v>3570</v>
      </c>
      <c r="I1081" s="279" t="s">
        <v>1464</v>
      </c>
      <c r="J1081" s="312">
        <v>140929</v>
      </c>
      <c r="K1081" s="279" t="s">
        <v>2525</v>
      </c>
      <c r="L1081" s="279" t="s">
        <v>3043</v>
      </c>
      <c r="M1081" s="279" t="s">
        <v>3043</v>
      </c>
      <c r="N1081" s="279" t="s">
        <v>3530</v>
      </c>
    </row>
    <row r="1082" spans="3:14" x14ac:dyDescent="0.25">
      <c r="C1082" s="279" t="s">
        <v>3156</v>
      </c>
      <c r="D1082" s="279" t="s">
        <v>2572</v>
      </c>
      <c r="E1082" s="279" t="s">
        <v>2574</v>
      </c>
      <c r="F1082" s="279" t="s">
        <v>2525</v>
      </c>
      <c r="G1082" s="279" t="s">
        <v>2525</v>
      </c>
      <c r="H1082" s="285" t="s">
        <v>3043</v>
      </c>
      <c r="I1082" s="279" t="s">
        <v>1464</v>
      </c>
      <c r="J1082" s="312">
        <v>140502</v>
      </c>
      <c r="K1082" s="279" t="s">
        <v>2525</v>
      </c>
      <c r="L1082" s="279" t="s">
        <v>3043</v>
      </c>
      <c r="M1082" s="279" t="s">
        <v>3043</v>
      </c>
      <c r="N1082" s="279" t="s">
        <v>3530</v>
      </c>
    </row>
    <row r="1083" spans="3:14" x14ac:dyDescent="0.25">
      <c r="C1083" s="279" t="s">
        <v>2788</v>
      </c>
      <c r="D1083" s="279" t="s">
        <v>2630</v>
      </c>
      <c r="E1083" s="279" t="s">
        <v>2575</v>
      </c>
      <c r="F1083" s="279" t="s">
        <v>2525</v>
      </c>
      <c r="G1083" s="279" t="s">
        <v>2525</v>
      </c>
      <c r="H1083" s="285" t="s">
        <v>3043</v>
      </c>
      <c r="I1083" s="279" t="s">
        <v>1464</v>
      </c>
      <c r="J1083" s="312">
        <v>140000</v>
      </c>
      <c r="K1083" s="279" t="s">
        <v>2525</v>
      </c>
      <c r="L1083" s="279" t="s">
        <v>3043</v>
      </c>
      <c r="M1083" s="279" t="s">
        <v>3043</v>
      </c>
      <c r="N1083" s="279" t="s">
        <v>3530</v>
      </c>
    </row>
    <row r="1084" spans="3:14" x14ac:dyDescent="0.25">
      <c r="C1084" s="279" t="s">
        <v>3176</v>
      </c>
      <c r="D1084" s="279" t="s">
        <v>2563</v>
      </c>
      <c r="E1084" s="279" t="s">
        <v>2564</v>
      </c>
      <c r="F1084" s="279" t="s">
        <v>2525</v>
      </c>
      <c r="G1084" s="279" t="s">
        <v>2525</v>
      </c>
      <c r="H1084" s="285" t="s">
        <v>3043</v>
      </c>
      <c r="I1084" s="279" t="s">
        <v>1464</v>
      </c>
      <c r="J1084" s="312">
        <v>139836</v>
      </c>
      <c r="K1084" s="279" t="s">
        <v>2525</v>
      </c>
      <c r="L1084" s="279" t="s">
        <v>3043</v>
      </c>
      <c r="M1084" s="279" t="s">
        <v>3043</v>
      </c>
      <c r="N1084" s="279" t="s">
        <v>3530</v>
      </c>
    </row>
    <row r="1085" spans="3:14" ht="28.5" x14ac:dyDescent="0.25">
      <c r="C1085" s="279" t="s">
        <v>2699</v>
      </c>
      <c r="D1085" s="279" t="s">
        <v>2566</v>
      </c>
      <c r="E1085" s="279" t="s">
        <v>3511</v>
      </c>
      <c r="F1085" s="279" t="s">
        <v>2525</v>
      </c>
      <c r="G1085" s="279" t="s">
        <v>2525</v>
      </c>
      <c r="H1085" s="285" t="s">
        <v>3563</v>
      </c>
      <c r="I1085" s="279" t="s">
        <v>1464</v>
      </c>
      <c r="J1085" s="312">
        <v>138681</v>
      </c>
      <c r="K1085" s="279" t="s">
        <v>2525</v>
      </c>
      <c r="L1085" s="279" t="s">
        <v>3043</v>
      </c>
      <c r="M1085" s="279" t="s">
        <v>3043</v>
      </c>
      <c r="N1085" s="279" t="s">
        <v>3530</v>
      </c>
    </row>
    <row r="1086" spans="3:14" ht="28.5" x14ac:dyDescent="0.25">
      <c r="C1086" s="279" t="s">
        <v>3130</v>
      </c>
      <c r="D1086" s="279" t="s">
        <v>3077</v>
      </c>
      <c r="E1086" s="279" t="s">
        <v>3517</v>
      </c>
      <c r="F1086" s="279" t="s">
        <v>2525</v>
      </c>
      <c r="G1086" s="279" t="s">
        <v>2525</v>
      </c>
      <c r="H1086" s="285" t="s">
        <v>3568</v>
      </c>
      <c r="I1086" s="279" t="s">
        <v>1464</v>
      </c>
      <c r="J1086" s="312">
        <v>138661</v>
      </c>
      <c r="K1086" s="279" t="s">
        <v>2525</v>
      </c>
      <c r="L1086" s="279" t="s">
        <v>3043</v>
      </c>
      <c r="M1086" s="279" t="s">
        <v>3043</v>
      </c>
      <c r="N1086" s="279" t="s">
        <v>3530</v>
      </c>
    </row>
    <row r="1087" spans="3:14" x14ac:dyDescent="0.25">
      <c r="C1087" s="279" t="s">
        <v>2968</v>
      </c>
      <c r="D1087" s="279" t="s">
        <v>2566</v>
      </c>
      <c r="E1087" s="279" t="s">
        <v>3511</v>
      </c>
      <c r="F1087" s="279" t="s">
        <v>2525</v>
      </c>
      <c r="G1087" s="279" t="s">
        <v>2525</v>
      </c>
      <c r="H1087" s="285" t="s">
        <v>3043</v>
      </c>
      <c r="I1087" s="279" t="s">
        <v>1464</v>
      </c>
      <c r="J1087" s="312">
        <v>138505</v>
      </c>
      <c r="K1087" s="279" t="s">
        <v>2525</v>
      </c>
      <c r="L1087" s="279" t="s">
        <v>3043</v>
      </c>
      <c r="M1087" s="279" t="s">
        <v>3043</v>
      </c>
      <c r="N1087" s="279" t="s">
        <v>3530</v>
      </c>
    </row>
    <row r="1088" spans="3:14" x14ac:dyDescent="0.25">
      <c r="C1088" s="279" t="s">
        <v>3187</v>
      </c>
      <c r="D1088" s="279" t="s">
        <v>2593</v>
      </c>
      <c r="E1088" s="279" t="s">
        <v>2601</v>
      </c>
      <c r="F1088" s="279" t="s">
        <v>2525</v>
      </c>
      <c r="G1088" s="279" t="s">
        <v>2525</v>
      </c>
      <c r="H1088" s="285" t="s">
        <v>3043</v>
      </c>
      <c r="I1088" s="279" t="s">
        <v>1464</v>
      </c>
      <c r="J1088" s="312">
        <v>137439</v>
      </c>
      <c r="K1088" s="279" t="s">
        <v>2525</v>
      </c>
      <c r="L1088" s="279" t="s">
        <v>3043</v>
      </c>
      <c r="M1088" s="279" t="s">
        <v>3043</v>
      </c>
      <c r="N1088" s="279" t="s">
        <v>3530</v>
      </c>
    </row>
    <row r="1089" spans="3:14" x14ac:dyDescent="0.25">
      <c r="C1089" s="279" t="s">
        <v>3007</v>
      </c>
      <c r="D1089" s="279" t="s">
        <v>2563</v>
      </c>
      <c r="E1089" s="279" t="s">
        <v>2565</v>
      </c>
      <c r="F1089" s="279" t="s">
        <v>2525</v>
      </c>
      <c r="G1089" s="279" t="s">
        <v>2525</v>
      </c>
      <c r="H1089" s="285" t="s">
        <v>3043</v>
      </c>
      <c r="I1089" s="279" t="s">
        <v>1464</v>
      </c>
      <c r="J1089" s="312">
        <v>137000</v>
      </c>
      <c r="K1089" s="279" t="s">
        <v>2525</v>
      </c>
      <c r="L1089" s="279" t="s">
        <v>3043</v>
      </c>
      <c r="M1089" s="279" t="s">
        <v>3043</v>
      </c>
      <c r="N1089" s="279" t="s">
        <v>3530</v>
      </c>
    </row>
    <row r="1090" spans="3:14" ht="71.25" x14ac:dyDescent="0.25">
      <c r="C1090" s="279" t="s">
        <v>3134</v>
      </c>
      <c r="D1090" s="279" t="s">
        <v>2558</v>
      </c>
      <c r="E1090" s="279" t="s">
        <v>3512</v>
      </c>
      <c r="F1090" s="279" t="s">
        <v>2525</v>
      </c>
      <c r="G1090" s="279" t="s">
        <v>2525</v>
      </c>
      <c r="H1090" s="285" t="s">
        <v>3564</v>
      </c>
      <c r="I1090" s="279" t="s">
        <v>1464</v>
      </c>
      <c r="J1090" s="312">
        <v>136996</v>
      </c>
      <c r="K1090" s="279" t="s">
        <v>2525</v>
      </c>
      <c r="L1090" s="279" t="s">
        <v>3043</v>
      </c>
      <c r="M1090" s="279" t="s">
        <v>3043</v>
      </c>
      <c r="N1090" s="279" t="s">
        <v>3530</v>
      </c>
    </row>
    <row r="1091" spans="3:14" x14ac:dyDescent="0.25">
      <c r="C1091" s="279" t="s">
        <v>3128</v>
      </c>
      <c r="D1091" s="279" t="s">
        <v>2593</v>
      </c>
      <c r="E1091" s="279" t="s">
        <v>3515</v>
      </c>
      <c r="F1091" s="279" t="s">
        <v>2525</v>
      </c>
      <c r="G1091" s="279" t="s">
        <v>2525</v>
      </c>
      <c r="H1091" s="285" t="s">
        <v>3043</v>
      </c>
      <c r="I1091" s="279" t="s">
        <v>1464</v>
      </c>
      <c r="J1091" s="312">
        <v>136915</v>
      </c>
      <c r="K1091" s="279" t="s">
        <v>2525</v>
      </c>
      <c r="L1091" s="279" t="s">
        <v>3043</v>
      </c>
      <c r="M1091" s="279" t="s">
        <v>3043</v>
      </c>
      <c r="N1091" s="279" t="s">
        <v>3530</v>
      </c>
    </row>
    <row r="1092" spans="3:14" x14ac:dyDescent="0.25">
      <c r="C1092" s="279" t="s">
        <v>3137</v>
      </c>
      <c r="D1092" s="279" t="s">
        <v>2566</v>
      </c>
      <c r="E1092" s="279" t="s">
        <v>3511</v>
      </c>
      <c r="F1092" s="279" t="s">
        <v>2525</v>
      </c>
      <c r="G1092" s="279" t="s">
        <v>2525</v>
      </c>
      <c r="H1092" s="285" t="s">
        <v>3582</v>
      </c>
      <c r="I1092" s="279" t="s">
        <v>1464</v>
      </c>
      <c r="J1092" s="312">
        <v>135825</v>
      </c>
      <c r="K1092" s="279" t="s">
        <v>2525</v>
      </c>
      <c r="L1092" s="279" t="s">
        <v>3043</v>
      </c>
      <c r="M1092" s="279" t="s">
        <v>3043</v>
      </c>
      <c r="N1092" s="279" t="s">
        <v>3530</v>
      </c>
    </row>
    <row r="1093" spans="3:14" ht="28.5" x14ac:dyDescent="0.25">
      <c r="C1093" s="279" t="s">
        <v>3130</v>
      </c>
      <c r="D1093" s="279" t="s">
        <v>2624</v>
      </c>
      <c r="E1093" s="279" t="s">
        <v>2625</v>
      </c>
      <c r="F1093" s="279" t="s">
        <v>2525</v>
      </c>
      <c r="G1093" s="279" t="s">
        <v>2525</v>
      </c>
      <c r="H1093" s="285" t="s">
        <v>3568</v>
      </c>
      <c r="I1093" s="279" t="s">
        <v>1464</v>
      </c>
      <c r="J1093" s="312">
        <v>135415</v>
      </c>
      <c r="K1093" s="279" t="s">
        <v>2525</v>
      </c>
      <c r="L1093" s="279" t="s">
        <v>3043</v>
      </c>
      <c r="M1093" s="279" t="s">
        <v>3043</v>
      </c>
      <c r="N1093" s="279" t="s">
        <v>3530</v>
      </c>
    </row>
    <row r="1094" spans="3:14" x14ac:dyDescent="0.25">
      <c r="C1094" s="279" t="s">
        <v>3161</v>
      </c>
      <c r="D1094" s="279" t="s">
        <v>2563</v>
      </c>
      <c r="E1094" s="279" t="s">
        <v>2564</v>
      </c>
      <c r="F1094" s="279" t="s">
        <v>2525</v>
      </c>
      <c r="G1094" s="279" t="s">
        <v>2525</v>
      </c>
      <c r="H1094" s="285" t="s">
        <v>3043</v>
      </c>
      <c r="I1094" s="279" t="s">
        <v>1464</v>
      </c>
      <c r="J1094" s="312">
        <v>135350</v>
      </c>
      <c r="K1094" s="279" t="s">
        <v>2525</v>
      </c>
      <c r="L1094" s="279" t="s">
        <v>3043</v>
      </c>
      <c r="M1094" s="279" t="s">
        <v>3043</v>
      </c>
      <c r="N1094" s="279" t="s">
        <v>3530</v>
      </c>
    </row>
    <row r="1095" spans="3:14" x14ac:dyDescent="0.25">
      <c r="C1095" s="279" t="s">
        <v>3161</v>
      </c>
      <c r="D1095" s="279" t="s">
        <v>2593</v>
      </c>
      <c r="E1095" s="279" t="s">
        <v>2601</v>
      </c>
      <c r="F1095" s="279" t="s">
        <v>2525</v>
      </c>
      <c r="G1095" s="279" t="s">
        <v>2525</v>
      </c>
      <c r="H1095" s="285" t="s">
        <v>3043</v>
      </c>
      <c r="I1095" s="279" t="s">
        <v>1464</v>
      </c>
      <c r="J1095" s="312">
        <v>135350</v>
      </c>
      <c r="K1095" s="279" t="s">
        <v>2525</v>
      </c>
      <c r="L1095" s="279" t="s">
        <v>3043</v>
      </c>
      <c r="M1095" s="279" t="s">
        <v>3043</v>
      </c>
      <c r="N1095" s="279" t="s">
        <v>3530</v>
      </c>
    </row>
    <row r="1096" spans="3:14" x14ac:dyDescent="0.25">
      <c r="C1096" s="279" t="s">
        <v>3142</v>
      </c>
      <c r="D1096" s="279" t="s">
        <v>2566</v>
      </c>
      <c r="E1096" s="279" t="s">
        <v>3504</v>
      </c>
      <c r="F1096" s="279" t="s">
        <v>2525</v>
      </c>
      <c r="G1096" s="279" t="s">
        <v>2525</v>
      </c>
      <c r="H1096" s="285" t="s">
        <v>3577</v>
      </c>
      <c r="I1096" s="279" t="s">
        <v>1464</v>
      </c>
      <c r="J1096" s="312">
        <v>135250</v>
      </c>
      <c r="K1096" s="279" t="s">
        <v>2525</v>
      </c>
      <c r="L1096" s="279" t="s">
        <v>3043</v>
      </c>
      <c r="M1096" s="279" t="s">
        <v>3043</v>
      </c>
      <c r="N1096" s="279" t="s">
        <v>3530</v>
      </c>
    </row>
    <row r="1097" spans="3:14" x14ac:dyDescent="0.25">
      <c r="C1097" s="279" t="s">
        <v>3148</v>
      </c>
      <c r="D1097" s="279" t="s">
        <v>2622</v>
      </c>
      <c r="E1097" s="279" t="s">
        <v>2610</v>
      </c>
      <c r="F1097" s="279" t="s">
        <v>2525</v>
      </c>
      <c r="G1097" s="279" t="s">
        <v>2525</v>
      </c>
      <c r="H1097" s="285" t="s">
        <v>3043</v>
      </c>
      <c r="I1097" s="279" t="s">
        <v>1464</v>
      </c>
      <c r="J1097" s="312">
        <v>135193</v>
      </c>
      <c r="K1097" s="279" t="s">
        <v>2525</v>
      </c>
      <c r="L1097" s="279" t="s">
        <v>3043</v>
      </c>
      <c r="M1097" s="279" t="s">
        <v>3043</v>
      </c>
      <c r="N1097" s="279" t="s">
        <v>3530</v>
      </c>
    </row>
    <row r="1098" spans="3:14" x14ac:dyDescent="0.25">
      <c r="C1098" s="279" t="s">
        <v>3155</v>
      </c>
      <c r="D1098" s="279" t="s">
        <v>2556</v>
      </c>
      <c r="E1098" s="279" t="s">
        <v>2590</v>
      </c>
      <c r="F1098" s="279" t="s">
        <v>2525</v>
      </c>
      <c r="G1098" s="279" t="s">
        <v>2525</v>
      </c>
      <c r="H1098" s="285" t="s">
        <v>3043</v>
      </c>
      <c r="I1098" s="279" t="s">
        <v>1464</v>
      </c>
      <c r="J1098" s="312">
        <v>134521</v>
      </c>
      <c r="K1098" s="279" t="s">
        <v>2525</v>
      </c>
      <c r="L1098" s="279" t="s">
        <v>3043</v>
      </c>
      <c r="M1098" s="279" t="s">
        <v>3043</v>
      </c>
      <c r="N1098" s="279" t="s">
        <v>3530</v>
      </c>
    </row>
    <row r="1099" spans="3:14" x14ac:dyDescent="0.25">
      <c r="C1099" s="279" t="s">
        <v>3148</v>
      </c>
      <c r="D1099" s="279" t="s">
        <v>2624</v>
      </c>
      <c r="E1099" s="279" t="s">
        <v>2625</v>
      </c>
      <c r="F1099" s="279" t="s">
        <v>2525</v>
      </c>
      <c r="G1099" s="279" t="s">
        <v>2525</v>
      </c>
      <c r="H1099" s="285" t="s">
        <v>3043</v>
      </c>
      <c r="I1099" s="279" t="s">
        <v>1464</v>
      </c>
      <c r="J1099" s="312">
        <v>133964</v>
      </c>
      <c r="K1099" s="279" t="s">
        <v>2525</v>
      </c>
      <c r="L1099" s="279" t="s">
        <v>3043</v>
      </c>
      <c r="M1099" s="279" t="s">
        <v>3043</v>
      </c>
      <c r="N1099" s="279" t="s">
        <v>3530</v>
      </c>
    </row>
    <row r="1100" spans="3:14" x14ac:dyDescent="0.25">
      <c r="C1100" s="279" t="s">
        <v>3138</v>
      </c>
      <c r="D1100" s="279" t="s">
        <v>2566</v>
      </c>
      <c r="E1100" s="279" t="s">
        <v>3504</v>
      </c>
      <c r="F1100" s="279" t="s">
        <v>2525</v>
      </c>
      <c r="G1100" s="279" t="s">
        <v>2525</v>
      </c>
      <c r="H1100" s="285" t="s">
        <v>3571</v>
      </c>
      <c r="I1100" s="279" t="s">
        <v>1464</v>
      </c>
      <c r="J1100" s="312">
        <v>133950</v>
      </c>
      <c r="K1100" s="279" t="s">
        <v>2525</v>
      </c>
      <c r="L1100" s="279" t="s">
        <v>3043</v>
      </c>
      <c r="M1100" s="279" t="s">
        <v>3043</v>
      </c>
      <c r="N1100" s="279" t="s">
        <v>3530</v>
      </c>
    </row>
    <row r="1101" spans="3:14" x14ac:dyDescent="0.25">
      <c r="C1101" s="279" t="s">
        <v>3186</v>
      </c>
      <c r="D1101" s="279" t="s">
        <v>2563</v>
      </c>
      <c r="E1101" s="279" t="s">
        <v>2564</v>
      </c>
      <c r="F1101" s="279" t="s">
        <v>2525</v>
      </c>
      <c r="G1101" s="279" t="s">
        <v>2525</v>
      </c>
      <c r="H1101" s="285" t="s">
        <v>3043</v>
      </c>
      <c r="I1101" s="279" t="s">
        <v>1464</v>
      </c>
      <c r="J1101" s="312">
        <v>133894</v>
      </c>
      <c r="K1101" s="279" t="s">
        <v>2525</v>
      </c>
      <c r="L1101" s="279" t="s">
        <v>3043</v>
      </c>
      <c r="M1101" s="279" t="s">
        <v>3043</v>
      </c>
      <c r="N1101" s="279" t="s">
        <v>3530</v>
      </c>
    </row>
    <row r="1102" spans="3:14" x14ac:dyDescent="0.25">
      <c r="C1102" s="279" t="s">
        <v>3186</v>
      </c>
      <c r="D1102" s="279" t="s">
        <v>2593</v>
      </c>
      <c r="E1102" s="279" t="s">
        <v>2601</v>
      </c>
      <c r="F1102" s="279" t="s">
        <v>2525</v>
      </c>
      <c r="G1102" s="279" t="s">
        <v>2525</v>
      </c>
      <c r="H1102" s="285" t="s">
        <v>3043</v>
      </c>
      <c r="I1102" s="279" t="s">
        <v>1464</v>
      </c>
      <c r="J1102" s="312">
        <v>133894</v>
      </c>
      <c r="K1102" s="279" t="s">
        <v>2525</v>
      </c>
      <c r="L1102" s="279" t="s">
        <v>3043</v>
      </c>
      <c r="M1102" s="279" t="s">
        <v>3043</v>
      </c>
      <c r="N1102" s="279" t="s">
        <v>3530</v>
      </c>
    </row>
    <row r="1103" spans="3:14" ht="28.5" x14ac:dyDescent="0.25">
      <c r="C1103" s="279" t="s">
        <v>3127</v>
      </c>
      <c r="D1103" s="279" t="s">
        <v>2593</v>
      </c>
      <c r="E1103" s="279" t="s">
        <v>2607</v>
      </c>
      <c r="F1103" s="279" t="s">
        <v>2525</v>
      </c>
      <c r="G1103" s="279" t="s">
        <v>2525</v>
      </c>
      <c r="H1103" s="285" t="s">
        <v>3556</v>
      </c>
      <c r="I1103" s="279" t="s">
        <v>1464</v>
      </c>
      <c r="J1103" s="312">
        <v>132616</v>
      </c>
      <c r="K1103" s="279" t="s">
        <v>2525</v>
      </c>
      <c r="L1103" s="279" t="s">
        <v>3043</v>
      </c>
      <c r="M1103" s="279" t="s">
        <v>3043</v>
      </c>
      <c r="N1103" s="279" t="s">
        <v>3530</v>
      </c>
    </row>
    <row r="1104" spans="3:14" x14ac:dyDescent="0.25">
      <c r="C1104" s="279" t="s">
        <v>3166</v>
      </c>
      <c r="D1104" s="279" t="s">
        <v>2556</v>
      </c>
      <c r="E1104" s="279" t="s">
        <v>2591</v>
      </c>
      <c r="F1104" s="279" t="s">
        <v>2525</v>
      </c>
      <c r="G1104" s="279" t="s">
        <v>2525</v>
      </c>
      <c r="H1104" s="285" t="s">
        <v>3043</v>
      </c>
      <c r="I1104" s="279" t="s">
        <v>1464</v>
      </c>
      <c r="J1104" s="312">
        <v>132132</v>
      </c>
      <c r="K1104" s="279" t="s">
        <v>2525</v>
      </c>
      <c r="L1104" s="279" t="s">
        <v>3043</v>
      </c>
      <c r="M1104" s="279" t="s">
        <v>3043</v>
      </c>
      <c r="N1104" s="279" t="s">
        <v>3530</v>
      </c>
    </row>
    <row r="1105" spans="3:14" ht="28.5" x14ac:dyDescent="0.25">
      <c r="C1105" s="279" t="s">
        <v>3145</v>
      </c>
      <c r="D1105" s="279" t="s">
        <v>2566</v>
      </c>
      <c r="E1105" s="279" t="s">
        <v>3511</v>
      </c>
      <c r="F1105" s="279" t="s">
        <v>2525</v>
      </c>
      <c r="G1105" s="279" t="s">
        <v>2525</v>
      </c>
      <c r="H1105" s="285" t="s">
        <v>3566</v>
      </c>
      <c r="I1105" s="279" t="s">
        <v>1464</v>
      </c>
      <c r="J1105" s="312">
        <v>131858</v>
      </c>
      <c r="K1105" s="279" t="s">
        <v>2525</v>
      </c>
      <c r="L1105" s="279" t="s">
        <v>3043</v>
      </c>
      <c r="M1105" s="279" t="s">
        <v>3043</v>
      </c>
      <c r="N1105" s="279" t="s">
        <v>3530</v>
      </c>
    </row>
    <row r="1106" spans="3:14" x14ac:dyDescent="0.25">
      <c r="C1106" s="279" t="s">
        <v>2927</v>
      </c>
      <c r="D1106" s="279" t="s">
        <v>3083</v>
      </c>
      <c r="E1106" s="279" t="s">
        <v>2589</v>
      </c>
      <c r="F1106" s="279" t="s">
        <v>2525</v>
      </c>
      <c r="G1106" s="279" t="s">
        <v>2525</v>
      </c>
      <c r="H1106" s="285" t="s">
        <v>3043</v>
      </c>
      <c r="I1106" s="279" t="s">
        <v>1464</v>
      </c>
      <c r="J1106" s="312">
        <v>131261</v>
      </c>
      <c r="K1106" s="279" t="s">
        <v>2525</v>
      </c>
      <c r="L1106" s="279" t="s">
        <v>3043</v>
      </c>
      <c r="M1106" s="279" t="s">
        <v>3043</v>
      </c>
      <c r="N1106" s="279" t="s">
        <v>3530</v>
      </c>
    </row>
    <row r="1107" spans="3:14" ht="28.5" x14ac:dyDescent="0.25">
      <c r="C1107" s="279" t="s">
        <v>2886</v>
      </c>
      <c r="D1107" s="279" t="s">
        <v>2617</v>
      </c>
      <c r="E1107" s="279" t="s">
        <v>2610</v>
      </c>
      <c r="F1107" s="279" t="s">
        <v>2525</v>
      </c>
      <c r="G1107" s="279" t="s">
        <v>2525</v>
      </c>
      <c r="H1107" s="285" t="s">
        <v>3560</v>
      </c>
      <c r="I1107" s="279" t="s">
        <v>1464</v>
      </c>
      <c r="J1107" s="312">
        <v>131092</v>
      </c>
      <c r="K1107" s="279" t="s">
        <v>2525</v>
      </c>
      <c r="L1107" s="279" t="s">
        <v>3043</v>
      </c>
      <c r="M1107" s="279" t="s">
        <v>3043</v>
      </c>
      <c r="N1107" s="279" t="s">
        <v>3530</v>
      </c>
    </row>
    <row r="1108" spans="3:14" x14ac:dyDescent="0.25">
      <c r="C1108" s="279" t="s">
        <v>3167</v>
      </c>
      <c r="D1108" s="279" t="s">
        <v>2593</v>
      </c>
      <c r="E1108" s="279" t="s">
        <v>2602</v>
      </c>
      <c r="F1108" s="279" t="s">
        <v>2525</v>
      </c>
      <c r="G1108" s="279" t="s">
        <v>2525</v>
      </c>
      <c r="H1108" s="285" t="s">
        <v>3043</v>
      </c>
      <c r="I1108" s="279" t="s">
        <v>1464</v>
      </c>
      <c r="J1108" s="312">
        <v>131023</v>
      </c>
      <c r="K1108" s="279" t="s">
        <v>2525</v>
      </c>
      <c r="L1108" s="279" t="s">
        <v>3043</v>
      </c>
      <c r="M1108" s="279" t="s">
        <v>3043</v>
      </c>
      <c r="N1108" s="279" t="s">
        <v>3530</v>
      </c>
    </row>
    <row r="1109" spans="3:14" x14ac:dyDescent="0.25">
      <c r="C1109" s="279" t="s">
        <v>3162</v>
      </c>
      <c r="D1109" s="279" t="s">
        <v>2558</v>
      </c>
      <c r="E1109" s="279" t="s">
        <v>3513</v>
      </c>
      <c r="F1109" s="279" t="s">
        <v>2525</v>
      </c>
      <c r="G1109" s="279" t="s">
        <v>2525</v>
      </c>
      <c r="H1109" s="285" t="s">
        <v>3043</v>
      </c>
      <c r="I1109" s="279" t="s">
        <v>1464</v>
      </c>
      <c r="J1109" s="312">
        <v>130752</v>
      </c>
      <c r="K1109" s="279" t="s">
        <v>2525</v>
      </c>
      <c r="L1109" s="279" t="s">
        <v>3043</v>
      </c>
      <c r="M1109" s="279" t="s">
        <v>3043</v>
      </c>
      <c r="N1109" s="279" t="s">
        <v>3530</v>
      </c>
    </row>
    <row r="1110" spans="3:14" x14ac:dyDescent="0.25">
      <c r="C1110" s="279" t="s">
        <v>3136</v>
      </c>
      <c r="D1110" s="279" t="s">
        <v>2566</v>
      </c>
      <c r="E1110" s="279" t="s">
        <v>3511</v>
      </c>
      <c r="F1110" s="279" t="s">
        <v>2525</v>
      </c>
      <c r="G1110" s="279" t="s">
        <v>2525</v>
      </c>
      <c r="H1110" s="285" t="s">
        <v>3043</v>
      </c>
      <c r="I1110" s="279" t="s">
        <v>1464</v>
      </c>
      <c r="J1110" s="312">
        <v>130639</v>
      </c>
      <c r="K1110" s="279" t="s">
        <v>2525</v>
      </c>
      <c r="L1110" s="279" t="s">
        <v>3043</v>
      </c>
      <c r="M1110" s="279" t="s">
        <v>3043</v>
      </c>
      <c r="N1110" s="279" t="s">
        <v>3530</v>
      </c>
    </row>
    <row r="1111" spans="3:14" ht="28.5" x14ac:dyDescent="0.25">
      <c r="C1111" s="279" t="s">
        <v>3145</v>
      </c>
      <c r="D1111" s="279" t="s">
        <v>2623</v>
      </c>
      <c r="E1111" s="279" t="s">
        <v>2620</v>
      </c>
      <c r="F1111" s="279" t="s">
        <v>2525</v>
      </c>
      <c r="G1111" s="279" t="s">
        <v>2525</v>
      </c>
      <c r="H1111" s="285" t="s">
        <v>3566</v>
      </c>
      <c r="I1111" s="279" t="s">
        <v>1464</v>
      </c>
      <c r="J1111" s="312">
        <v>130500</v>
      </c>
      <c r="K1111" s="279" t="s">
        <v>2525</v>
      </c>
      <c r="L1111" s="279" t="s">
        <v>3043</v>
      </c>
      <c r="M1111" s="279" t="s">
        <v>3043</v>
      </c>
      <c r="N1111" s="279" t="s">
        <v>3530</v>
      </c>
    </row>
    <row r="1112" spans="3:14" ht="42.75" x14ac:dyDescent="0.25">
      <c r="C1112" s="279" t="s">
        <v>3126</v>
      </c>
      <c r="D1112" s="279" t="s">
        <v>2593</v>
      </c>
      <c r="E1112" s="279" t="s">
        <v>2602</v>
      </c>
      <c r="F1112" s="279" t="s">
        <v>2525</v>
      </c>
      <c r="G1112" s="279" t="s">
        <v>2525</v>
      </c>
      <c r="H1112" s="285" t="s">
        <v>3557</v>
      </c>
      <c r="I1112" s="279" t="s">
        <v>1464</v>
      </c>
      <c r="J1112" s="312">
        <v>128957</v>
      </c>
      <c r="K1112" s="279" t="s">
        <v>2525</v>
      </c>
      <c r="L1112" s="279" t="s">
        <v>3043</v>
      </c>
      <c r="M1112" s="279" t="s">
        <v>3043</v>
      </c>
      <c r="N1112" s="279" t="s">
        <v>3530</v>
      </c>
    </row>
    <row r="1113" spans="3:14" x14ac:dyDescent="0.25">
      <c r="C1113" s="279" t="s">
        <v>3163</v>
      </c>
      <c r="D1113" s="279" t="s">
        <v>2617</v>
      </c>
      <c r="E1113" s="279" t="s">
        <v>2610</v>
      </c>
      <c r="F1113" s="279" t="s">
        <v>2525</v>
      </c>
      <c r="G1113" s="279" t="s">
        <v>2525</v>
      </c>
      <c r="H1113" s="285" t="s">
        <v>3043</v>
      </c>
      <c r="I1113" s="279" t="s">
        <v>1464</v>
      </c>
      <c r="J1113" s="312">
        <v>128893</v>
      </c>
      <c r="K1113" s="279" t="s">
        <v>2525</v>
      </c>
      <c r="L1113" s="279" t="s">
        <v>3043</v>
      </c>
      <c r="M1113" s="279" t="s">
        <v>3043</v>
      </c>
      <c r="N1113" s="279" t="s">
        <v>3530</v>
      </c>
    </row>
    <row r="1114" spans="3:14" x14ac:dyDescent="0.25">
      <c r="C1114" s="279" t="s">
        <v>3179</v>
      </c>
      <c r="D1114" s="279" t="s">
        <v>2566</v>
      </c>
      <c r="E1114" s="279" t="s">
        <v>3509</v>
      </c>
      <c r="F1114" s="279" t="s">
        <v>2525</v>
      </c>
      <c r="G1114" s="279" t="s">
        <v>2525</v>
      </c>
      <c r="H1114" s="285" t="s">
        <v>3043</v>
      </c>
      <c r="I1114" s="279" t="s">
        <v>1464</v>
      </c>
      <c r="J1114" s="312">
        <v>128467</v>
      </c>
      <c r="K1114" s="279" t="s">
        <v>2525</v>
      </c>
      <c r="L1114" s="279" t="s">
        <v>3043</v>
      </c>
      <c r="M1114" s="279" t="s">
        <v>3043</v>
      </c>
      <c r="N1114" s="279" t="s">
        <v>3530</v>
      </c>
    </row>
    <row r="1115" spans="3:14" x14ac:dyDescent="0.25">
      <c r="C1115" s="279" t="s">
        <v>2845</v>
      </c>
      <c r="D1115" s="279" t="s">
        <v>2617</v>
      </c>
      <c r="E1115" s="279" t="s">
        <v>2612</v>
      </c>
      <c r="F1115" s="279" t="s">
        <v>2525</v>
      </c>
      <c r="G1115" s="279" t="s">
        <v>2525</v>
      </c>
      <c r="H1115" s="285" t="s">
        <v>3043</v>
      </c>
      <c r="I1115" s="279" t="s">
        <v>1464</v>
      </c>
      <c r="J1115" s="312">
        <v>128167</v>
      </c>
      <c r="K1115" s="279" t="s">
        <v>2525</v>
      </c>
      <c r="L1115" s="279" t="s">
        <v>3043</v>
      </c>
      <c r="M1115" s="279" t="s">
        <v>3043</v>
      </c>
      <c r="N1115" s="279" t="s">
        <v>3530</v>
      </c>
    </row>
    <row r="1116" spans="3:14" ht="28.5" x14ac:dyDescent="0.25">
      <c r="C1116" s="279" t="s">
        <v>3129</v>
      </c>
      <c r="D1116" s="279" t="s">
        <v>2566</v>
      </c>
      <c r="E1116" s="279" t="s">
        <v>3504</v>
      </c>
      <c r="F1116" s="279" t="s">
        <v>2525</v>
      </c>
      <c r="G1116" s="279" t="s">
        <v>2525</v>
      </c>
      <c r="H1116" s="285" t="s">
        <v>3558</v>
      </c>
      <c r="I1116" s="279" t="s">
        <v>1464</v>
      </c>
      <c r="J1116" s="312">
        <v>127950</v>
      </c>
      <c r="K1116" s="279" t="s">
        <v>2525</v>
      </c>
      <c r="L1116" s="279" t="s">
        <v>3043</v>
      </c>
      <c r="M1116" s="279" t="s">
        <v>3043</v>
      </c>
      <c r="N1116" s="279" t="s">
        <v>3530</v>
      </c>
    </row>
    <row r="1117" spans="3:14" x14ac:dyDescent="0.25">
      <c r="C1117" s="279" t="s">
        <v>3157</v>
      </c>
      <c r="D1117" s="279" t="s">
        <v>2561</v>
      </c>
      <c r="E1117" s="279" t="s">
        <v>2562</v>
      </c>
      <c r="F1117" s="279" t="s">
        <v>2525</v>
      </c>
      <c r="G1117" s="279" t="s">
        <v>2525</v>
      </c>
      <c r="H1117" s="285" t="s">
        <v>3043</v>
      </c>
      <c r="I1117" s="279" t="s">
        <v>1464</v>
      </c>
      <c r="J1117" s="312">
        <v>127432</v>
      </c>
      <c r="K1117" s="279" t="s">
        <v>2525</v>
      </c>
      <c r="L1117" s="279" t="s">
        <v>3043</v>
      </c>
      <c r="M1117" s="279" t="s">
        <v>3043</v>
      </c>
      <c r="N1117" s="279" t="s">
        <v>3530</v>
      </c>
    </row>
    <row r="1118" spans="3:14" ht="28.5" x14ac:dyDescent="0.25">
      <c r="C1118" s="279" t="s">
        <v>3132</v>
      </c>
      <c r="D1118" s="279" t="s">
        <v>2558</v>
      </c>
      <c r="E1118" s="279" t="s">
        <v>3512</v>
      </c>
      <c r="F1118" s="279" t="s">
        <v>2525</v>
      </c>
      <c r="G1118" s="279" t="s">
        <v>2525</v>
      </c>
      <c r="H1118" s="285" t="s">
        <v>3559</v>
      </c>
      <c r="I1118" s="279" t="s">
        <v>1464</v>
      </c>
      <c r="J1118" s="312">
        <v>126919</v>
      </c>
      <c r="K1118" s="279" t="s">
        <v>2525</v>
      </c>
      <c r="L1118" s="279" t="s">
        <v>3043</v>
      </c>
      <c r="M1118" s="279" t="s">
        <v>3043</v>
      </c>
      <c r="N1118" s="279" t="s">
        <v>3530</v>
      </c>
    </row>
    <row r="1119" spans="3:14" ht="71.25" x14ac:dyDescent="0.25">
      <c r="C1119" s="279" t="s">
        <v>3134</v>
      </c>
      <c r="D1119" s="279" t="s">
        <v>2566</v>
      </c>
      <c r="E1119" s="279" t="s">
        <v>3511</v>
      </c>
      <c r="F1119" s="279" t="s">
        <v>2525</v>
      </c>
      <c r="G1119" s="279" t="s">
        <v>2525</v>
      </c>
      <c r="H1119" s="285" t="s">
        <v>3564</v>
      </c>
      <c r="I1119" s="279" t="s">
        <v>1464</v>
      </c>
      <c r="J1119" s="312">
        <v>126859</v>
      </c>
      <c r="K1119" s="279" t="s">
        <v>2525</v>
      </c>
      <c r="L1119" s="279" t="s">
        <v>3043</v>
      </c>
      <c r="M1119" s="279" t="s">
        <v>3043</v>
      </c>
      <c r="N1119" s="279" t="s">
        <v>3530</v>
      </c>
    </row>
    <row r="1120" spans="3:14" x14ac:dyDescent="0.25">
      <c r="C1120" s="279" t="s">
        <v>3207</v>
      </c>
      <c r="D1120" s="279" t="s">
        <v>2583</v>
      </c>
      <c r="E1120" s="279" t="s">
        <v>2585</v>
      </c>
      <c r="F1120" s="279" t="s">
        <v>2525</v>
      </c>
      <c r="G1120" s="279" t="s">
        <v>2525</v>
      </c>
      <c r="H1120" s="285" t="s">
        <v>3043</v>
      </c>
      <c r="I1120" s="279" t="s">
        <v>1464</v>
      </c>
      <c r="J1120" s="312">
        <v>126031</v>
      </c>
      <c r="K1120" s="279" t="s">
        <v>2525</v>
      </c>
      <c r="L1120" s="279" t="s">
        <v>3043</v>
      </c>
      <c r="M1120" s="279" t="s">
        <v>3043</v>
      </c>
      <c r="N1120" s="279" t="s">
        <v>3530</v>
      </c>
    </row>
    <row r="1121" spans="3:14" x14ac:dyDescent="0.25">
      <c r="C1121" s="279" t="s">
        <v>3156</v>
      </c>
      <c r="D1121" s="279" t="s">
        <v>2593</v>
      </c>
      <c r="E1121" s="279" t="s">
        <v>2600</v>
      </c>
      <c r="F1121" s="279" t="s">
        <v>2525</v>
      </c>
      <c r="G1121" s="279" t="s">
        <v>2525</v>
      </c>
      <c r="H1121" s="285" t="s">
        <v>3043</v>
      </c>
      <c r="I1121" s="279" t="s">
        <v>1464</v>
      </c>
      <c r="J1121" s="312">
        <v>126018</v>
      </c>
      <c r="K1121" s="279" t="s">
        <v>2525</v>
      </c>
      <c r="L1121" s="279" t="s">
        <v>3043</v>
      </c>
      <c r="M1121" s="279" t="s">
        <v>3043</v>
      </c>
      <c r="N1121" s="279" t="s">
        <v>3530</v>
      </c>
    </row>
    <row r="1122" spans="3:14" x14ac:dyDescent="0.25">
      <c r="C1122" s="279" t="s">
        <v>2795</v>
      </c>
      <c r="D1122" s="279" t="s">
        <v>3114</v>
      </c>
      <c r="E1122" s="279" t="s">
        <v>2614</v>
      </c>
      <c r="F1122" s="279" t="s">
        <v>2525</v>
      </c>
      <c r="G1122" s="279" t="s">
        <v>2525</v>
      </c>
      <c r="H1122" s="285" t="s">
        <v>3043</v>
      </c>
      <c r="I1122" s="279" t="s">
        <v>1464</v>
      </c>
      <c r="J1122" s="312">
        <v>124318</v>
      </c>
      <c r="K1122" s="279" t="s">
        <v>2525</v>
      </c>
      <c r="L1122" s="279" t="s">
        <v>3043</v>
      </c>
      <c r="M1122" s="279" t="s">
        <v>3043</v>
      </c>
      <c r="N1122" s="279" t="s">
        <v>3530</v>
      </c>
    </row>
    <row r="1123" spans="3:14" x14ac:dyDescent="0.25">
      <c r="C1123" s="279" t="s">
        <v>3148</v>
      </c>
      <c r="D1123" s="279" t="s">
        <v>3080</v>
      </c>
      <c r="E1123" s="279" t="s">
        <v>2567</v>
      </c>
      <c r="F1123" s="279" t="s">
        <v>2525</v>
      </c>
      <c r="G1123" s="279" t="s">
        <v>2525</v>
      </c>
      <c r="H1123" s="285" t="s">
        <v>3043</v>
      </c>
      <c r="I1123" s="279" t="s">
        <v>1464</v>
      </c>
      <c r="J1123" s="312">
        <v>123945</v>
      </c>
      <c r="K1123" s="279" t="s">
        <v>2525</v>
      </c>
      <c r="L1123" s="279" t="s">
        <v>3043</v>
      </c>
      <c r="M1123" s="279" t="s">
        <v>3043</v>
      </c>
      <c r="N1123" s="279" t="s">
        <v>3530</v>
      </c>
    </row>
    <row r="1124" spans="3:14" x14ac:dyDescent="0.25">
      <c r="C1124" s="279" t="s">
        <v>3005</v>
      </c>
      <c r="D1124" s="279" t="s">
        <v>2561</v>
      </c>
      <c r="E1124" s="279" t="s">
        <v>2562</v>
      </c>
      <c r="F1124" s="279" t="s">
        <v>2525</v>
      </c>
      <c r="G1124" s="279" t="s">
        <v>2525</v>
      </c>
      <c r="H1124" s="285" t="s">
        <v>3572</v>
      </c>
      <c r="I1124" s="279" t="s">
        <v>1464</v>
      </c>
      <c r="J1124" s="312">
        <v>123766</v>
      </c>
      <c r="K1124" s="279" t="s">
        <v>2525</v>
      </c>
      <c r="L1124" s="279" t="s">
        <v>3043</v>
      </c>
      <c r="M1124" s="279" t="s">
        <v>3043</v>
      </c>
      <c r="N1124" s="279" t="s">
        <v>3530</v>
      </c>
    </row>
    <row r="1125" spans="3:14" x14ac:dyDescent="0.25">
      <c r="C1125" s="279" t="s">
        <v>3153</v>
      </c>
      <c r="D1125" s="279" t="s">
        <v>2568</v>
      </c>
      <c r="E1125" s="279" t="s">
        <v>2567</v>
      </c>
      <c r="F1125" s="279" t="s">
        <v>2525</v>
      </c>
      <c r="G1125" s="279" t="s">
        <v>2525</v>
      </c>
      <c r="H1125" s="285" t="s">
        <v>3043</v>
      </c>
      <c r="I1125" s="279" t="s">
        <v>1464</v>
      </c>
      <c r="J1125" s="312">
        <v>123739</v>
      </c>
      <c r="K1125" s="279" t="s">
        <v>2525</v>
      </c>
      <c r="L1125" s="279" t="s">
        <v>3043</v>
      </c>
      <c r="M1125" s="279" t="s">
        <v>3043</v>
      </c>
      <c r="N1125" s="279" t="s">
        <v>3530</v>
      </c>
    </row>
    <row r="1126" spans="3:14" x14ac:dyDescent="0.25">
      <c r="C1126" s="279" t="s">
        <v>3004</v>
      </c>
      <c r="D1126" s="279" t="s">
        <v>2563</v>
      </c>
      <c r="E1126" s="279" t="s">
        <v>2564</v>
      </c>
      <c r="F1126" s="279" t="s">
        <v>2525</v>
      </c>
      <c r="G1126" s="279" t="s">
        <v>2525</v>
      </c>
      <c r="H1126" s="285" t="s">
        <v>3043</v>
      </c>
      <c r="I1126" s="279" t="s">
        <v>1464</v>
      </c>
      <c r="J1126" s="312">
        <v>121916</v>
      </c>
      <c r="K1126" s="279" t="s">
        <v>2525</v>
      </c>
      <c r="L1126" s="279" t="s">
        <v>3043</v>
      </c>
      <c r="M1126" s="279" t="s">
        <v>3043</v>
      </c>
      <c r="N1126" s="279" t="s">
        <v>3530</v>
      </c>
    </row>
    <row r="1127" spans="3:14" x14ac:dyDescent="0.25">
      <c r="C1127" s="279" t="s">
        <v>3004</v>
      </c>
      <c r="D1127" s="279" t="s">
        <v>2593</v>
      </c>
      <c r="E1127" s="279" t="s">
        <v>2601</v>
      </c>
      <c r="F1127" s="279" t="s">
        <v>2525</v>
      </c>
      <c r="G1127" s="279" t="s">
        <v>2525</v>
      </c>
      <c r="H1127" s="285" t="s">
        <v>3043</v>
      </c>
      <c r="I1127" s="279" t="s">
        <v>1464</v>
      </c>
      <c r="J1127" s="312">
        <v>121916</v>
      </c>
      <c r="K1127" s="279" t="s">
        <v>2525</v>
      </c>
      <c r="L1127" s="279" t="s">
        <v>3043</v>
      </c>
      <c r="M1127" s="279" t="s">
        <v>3043</v>
      </c>
      <c r="N1127" s="279" t="s">
        <v>3530</v>
      </c>
    </row>
    <row r="1128" spans="3:14" x14ac:dyDescent="0.25">
      <c r="C1128" s="279" t="s">
        <v>3211</v>
      </c>
      <c r="D1128" s="279" t="s">
        <v>2563</v>
      </c>
      <c r="E1128" s="279" t="s">
        <v>2565</v>
      </c>
      <c r="F1128" s="279" t="s">
        <v>2525</v>
      </c>
      <c r="G1128" s="279" t="s">
        <v>2525</v>
      </c>
      <c r="H1128" s="285" t="s">
        <v>3043</v>
      </c>
      <c r="I1128" s="279" t="s">
        <v>1464</v>
      </c>
      <c r="J1128" s="312">
        <v>121000</v>
      </c>
      <c r="K1128" s="279" t="s">
        <v>2525</v>
      </c>
      <c r="L1128" s="279" t="s">
        <v>3043</v>
      </c>
      <c r="M1128" s="279" t="s">
        <v>3043</v>
      </c>
      <c r="N1128" s="279" t="s">
        <v>3530</v>
      </c>
    </row>
    <row r="1129" spans="3:14" x14ac:dyDescent="0.25">
      <c r="C1129" s="279" t="s">
        <v>2861</v>
      </c>
      <c r="D1129" s="279" t="s">
        <v>2563</v>
      </c>
      <c r="E1129" s="279" t="s">
        <v>2564</v>
      </c>
      <c r="F1129" s="279" t="s">
        <v>2525</v>
      </c>
      <c r="G1129" s="279" t="s">
        <v>2525</v>
      </c>
      <c r="H1129" s="285" t="s">
        <v>3043</v>
      </c>
      <c r="I1129" s="279" t="s">
        <v>1464</v>
      </c>
      <c r="J1129" s="312">
        <v>120152</v>
      </c>
      <c r="K1129" s="279" t="s">
        <v>2525</v>
      </c>
      <c r="L1129" s="279" t="s">
        <v>3043</v>
      </c>
      <c r="M1129" s="279" t="s">
        <v>3043</v>
      </c>
      <c r="N1129" s="279" t="s">
        <v>3530</v>
      </c>
    </row>
    <row r="1130" spans="3:14" x14ac:dyDescent="0.25">
      <c r="C1130" s="279" t="s">
        <v>2861</v>
      </c>
      <c r="D1130" s="279" t="s">
        <v>2593</v>
      </c>
      <c r="E1130" s="279" t="s">
        <v>2601</v>
      </c>
      <c r="F1130" s="279" t="s">
        <v>2525</v>
      </c>
      <c r="G1130" s="279" t="s">
        <v>2525</v>
      </c>
      <c r="H1130" s="285" t="s">
        <v>3043</v>
      </c>
      <c r="I1130" s="279" t="s">
        <v>1464</v>
      </c>
      <c r="J1130" s="312">
        <v>120152</v>
      </c>
      <c r="K1130" s="279" t="s">
        <v>2525</v>
      </c>
      <c r="L1130" s="279" t="s">
        <v>3043</v>
      </c>
      <c r="M1130" s="279" t="s">
        <v>3043</v>
      </c>
      <c r="N1130" s="279" t="s">
        <v>3530</v>
      </c>
    </row>
    <row r="1131" spans="3:14" x14ac:dyDescent="0.25">
      <c r="C1131" s="279" t="s">
        <v>3131</v>
      </c>
      <c r="D1131" s="279" t="s">
        <v>2593</v>
      </c>
      <c r="E1131" s="279" t="s">
        <v>3515</v>
      </c>
      <c r="F1131" s="279" t="s">
        <v>2525</v>
      </c>
      <c r="G1131" s="279" t="s">
        <v>2525</v>
      </c>
      <c r="H1131" s="285" t="s">
        <v>3569</v>
      </c>
      <c r="I1131" s="279" t="s">
        <v>1464</v>
      </c>
      <c r="J1131" s="312">
        <v>119908</v>
      </c>
      <c r="K1131" s="279" t="s">
        <v>2525</v>
      </c>
      <c r="L1131" s="279" t="s">
        <v>3043</v>
      </c>
      <c r="M1131" s="279" t="s">
        <v>3043</v>
      </c>
      <c r="N1131" s="279" t="s">
        <v>3530</v>
      </c>
    </row>
    <row r="1132" spans="3:14" x14ac:dyDescent="0.25">
      <c r="C1132" s="279" t="s">
        <v>3182</v>
      </c>
      <c r="D1132" s="279" t="s">
        <v>2563</v>
      </c>
      <c r="E1132" s="279" t="s">
        <v>2565</v>
      </c>
      <c r="F1132" s="279" t="s">
        <v>2525</v>
      </c>
      <c r="G1132" s="279" t="s">
        <v>2525</v>
      </c>
      <c r="H1132" s="285" t="s">
        <v>3043</v>
      </c>
      <c r="I1132" s="279" t="s">
        <v>1464</v>
      </c>
      <c r="J1132" s="312">
        <v>119700</v>
      </c>
      <c r="K1132" s="279" t="s">
        <v>2525</v>
      </c>
      <c r="L1132" s="279" t="s">
        <v>3043</v>
      </c>
      <c r="M1132" s="279" t="s">
        <v>3043</v>
      </c>
      <c r="N1132" s="279" t="s">
        <v>3530</v>
      </c>
    </row>
    <row r="1133" spans="3:14" x14ac:dyDescent="0.25">
      <c r="C1133" s="279" t="s">
        <v>3184</v>
      </c>
      <c r="D1133" s="279" t="s">
        <v>2623</v>
      </c>
      <c r="E1133" s="279" t="s">
        <v>2610</v>
      </c>
      <c r="F1133" s="279" t="s">
        <v>2525</v>
      </c>
      <c r="G1133" s="279" t="s">
        <v>2525</v>
      </c>
      <c r="H1133" s="285" t="s">
        <v>3043</v>
      </c>
      <c r="I1133" s="279" t="s">
        <v>1464</v>
      </c>
      <c r="J1133" s="312">
        <v>119252</v>
      </c>
      <c r="K1133" s="279" t="s">
        <v>2525</v>
      </c>
      <c r="L1133" s="279" t="s">
        <v>3043</v>
      </c>
      <c r="M1133" s="279" t="s">
        <v>3043</v>
      </c>
      <c r="N1133" s="279" t="s">
        <v>3530</v>
      </c>
    </row>
    <row r="1134" spans="3:14" x14ac:dyDescent="0.25">
      <c r="C1134" s="279" t="s">
        <v>2927</v>
      </c>
      <c r="D1134" s="279" t="s">
        <v>3083</v>
      </c>
      <c r="E1134" s="279" t="s">
        <v>2597</v>
      </c>
      <c r="F1134" s="279" t="s">
        <v>2525</v>
      </c>
      <c r="G1134" s="279" t="s">
        <v>2525</v>
      </c>
      <c r="H1134" s="285" t="s">
        <v>3043</v>
      </c>
      <c r="I1134" s="279" t="s">
        <v>1464</v>
      </c>
      <c r="J1134" s="312">
        <v>118585</v>
      </c>
      <c r="K1134" s="279" t="s">
        <v>2525</v>
      </c>
      <c r="L1134" s="279" t="s">
        <v>3043</v>
      </c>
      <c r="M1134" s="279" t="s">
        <v>3043</v>
      </c>
      <c r="N1134" s="279" t="s">
        <v>3530</v>
      </c>
    </row>
    <row r="1135" spans="3:14" x14ac:dyDescent="0.25">
      <c r="C1135" s="279" t="s">
        <v>3164</v>
      </c>
      <c r="D1135" s="279" t="s">
        <v>2593</v>
      </c>
      <c r="E1135" s="279" t="s">
        <v>2601</v>
      </c>
      <c r="F1135" s="279" t="s">
        <v>2525</v>
      </c>
      <c r="G1135" s="279" t="s">
        <v>2525</v>
      </c>
      <c r="H1135" s="285" t="s">
        <v>3043</v>
      </c>
      <c r="I1135" s="279" t="s">
        <v>1464</v>
      </c>
      <c r="J1135" s="312">
        <v>118077</v>
      </c>
      <c r="K1135" s="279" t="s">
        <v>2525</v>
      </c>
      <c r="L1135" s="279" t="s">
        <v>3043</v>
      </c>
      <c r="M1135" s="279" t="s">
        <v>3043</v>
      </c>
      <c r="N1135" s="279" t="s">
        <v>3530</v>
      </c>
    </row>
    <row r="1136" spans="3:14" x14ac:dyDescent="0.25">
      <c r="C1136" s="279" t="s">
        <v>3164</v>
      </c>
      <c r="D1136" s="279" t="s">
        <v>2563</v>
      </c>
      <c r="E1136" s="279" t="s">
        <v>2564</v>
      </c>
      <c r="F1136" s="279" t="s">
        <v>2525</v>
      </c>
      <c r="G1136" s="279" t="s">
        <v>2525</v>
      </c>
      <c r="H1136" s="285" t="s">
        <v>3043</v>
      </c>
      <c r="I1136" s="279" t="s">
        <v>1464</v>
      </c>
      <c r="J1136" s="312">
        <v>118076</v>
      </c>
      <c r="K1136" s="279" t="s">
        <v>2525</v>
      </c>
      <c r="L1136" s="279" t="s">
        <v>3043</v>
      </c>
      <c r="M1136" s="279" t="s">
        <v>3043</v>
      </c>
      <c r="N1136" s="279" t="s">
        <v>3530</v>
      </c>
    </row>
    <row r="1137" spans="3:14" x14ac:dyDescent="0.25">
      <c r="C1137" s="279" t="s">
        <v>3133</v>
      </c>
      <c r="D1137" s="279" t="s">
        <v>2566</v>
      </c>
      <c r="E1137" s="279" t="s">
        <v>3504</v>
      </c>
      <c r="F1137" s="279" t="s">
        <v>2525</v>
      </c>
      <c r="G1137" s="279" t="s">
        <v>2525</v>
      </c>
      <c r="H1137" s="285" t="s">
        <v>3583</v>
      </c>
      <c r="I1137" s="279" t="s">
        <v>1464</v>
      </c>
      <c r="J1137" s="312">
        <v>117625</v>
      </c>
      <c r="K1137" s="279" t="s">
        <v>2525</v>
      </c>
      <c r="L1137" s="279" t="s">
        <v>3043</v>
      </c>
      <c r="M1137" s="279" t="s">
        <v>3043</v>
      </c>
      <c r="N1137" s="279" t="s">
        <v>3530</v>
      </c>
    </row>
    <row r="1138" spans="3:14" x14ac:dyDescent="0.25">
      <c r="C1138" s="279" t="s">
        <v>3162</v>
      </c>
      <c r="D1138" s="279" t="s">
        <v>2558</v>
      </c>
      <c r="E1138" s="279" t="s">
        <v>3512</v>
      </c>
      <c r="F1138" s="279" t="s">
        <v>2525</v>
      </c>
      <c r="G1138" s="279" t="s">
        <v>2525</v>
      </c>
      <c r="H1138" s="285" t="s">
        <v>3043</v>
      </c>
      <c r="I1138" s="279" t="s">
        <v>1464</v>
      </c>
      <c r="J1138" s="312">
        <v>117614</v>
      </c>
      <c r="K1138" s="279" t="s">
        <v>2525</v>
      </c>
      <c r="L1138" s="279" t="s">
        <v>3043</v>
      </c>
      <c r="M1138" s="279" t="s">
        <v>3043</v>
      </c>
      <c r="N1138" s="279" t="s">
        <v>3530</v>
      </c>
    </row>
    <row r="1139" spans="3:14" x14ac:dyDescent="0.25">
      <c r="C1139" s="279" t="s">
        <v>2743</v>
      </c>
      <c r="D1139" s="279" t="s">
        <v>2561</v>
      </c>
      <c r="E1139" s="279" t="s">
        <v>2562</v>
      </c>
      <c r="F1139" s="279" t="s">
        <v>2525</v>
      </c>
      <c r="G1139" s="279" t="s">
        <v>2525</v>
      </c>
      <c r="H1139" s="285" t="s">
        <v>3043</v>
      </c>
      <c r="I1139" s="279" t="s">
        <v>1464</v>
      </c>
      <c r="J1139" s="312">
        <v>116993</v>
      </c>
      <c r="K1139" s="279" t="s">
        <v>2525</v>
      </c>
      <c r="L1139" s="279" t="s">
        <v>3043</v>
      </c>
      <c r="M1139" s="279" t="s">
        <v>3043</v>
      </c>
      <c r="N1139" s="279" t="s">
        <v>3530</v>
      </c>
    </row>
    <row r="1140" spans="3:14" x14ac:dyDescent="0.25">
      <c r="C1140" s="279" t="s">
        <v>3157</v>
      </c>
      <c r="D1140" s="279" t="s">
        <v>2626</v>
      </c>
      <c r="E1140" s="279" t="s">
        <v>2627</v>
      </c>
      <c r="F1140" s="279" t="s">
        <v>2525</v>
      </c>
      <c r="G1140" s="279" t="s">
        <v>2525</v>
      </c>
      <c r="H1140" s="285" t="s">
        <v>3043</v>
      </c>
      <c r="I1140" s="279" t="s">
        <v>1464</v>
      </c>
      <c r="J1140" s="312">
        <v>115777</v>
      </c>
      <c r="K1140" s="279" t="s">
        <v>2525</v>
      </c>
      <c r="L1140" s="279" t="s">
        <v>3043</v>
      </c>
      <c r="M1140" s="279" t="s">
        <v>3043</v>
      </c>
      <c r="N1140" s="279" t="s">
        <v>3530</v>
      </c>
    </row>
    <row r="1141" spans="3:14" ht="28.5" x14ac:dyDescent="0.25">
      <c r="C1141" s="279" t="s">
        <v>3127</v>
      </c>
      <c r="D1141" s="279" t="s">
        <v>2593</v>
      </c>
      <c r="E1141" s="279" t="s">
        <v>2608</v>
      </c>
      <c r="F1141" s="279" t="s">
        <v>2525</v>
      </c>
      <c r="G1141" s="279" t="s">
        <v>2525</v>
      </c>
      <c r="H1141" s="285" t="s">
        <v>3556</v>
      </c>
      <c r="I1141" s="279" t="s">
        <v>1464</v>
      </c>
      <c r="J1141" s="312">
        <v>115324</v>
      </c>
      <c r="K1141" s="279" t="s">
        <v>2525</v>
      </c>
      <c r="L1141" s="279" t="s">
        <v>3043</v>
      </c>
      <c r="M1141" s="279" t="s">
        <v>3043</v>
      </c>
      <c r="N1141" s="279" t="s">
        <v>3530</v>
      </c>
    </row>
    <row r="1142" spans="3:14" x14ac:dyDescent="0.25">
      <c r="C1142" s="279" t="s">
        <v>3208</v>
      </c>
      <c r="D1142" s="279" t="s">
        <v>2556</v>
      </c>
      <c r="E1142" s="279" t="s">
        <v>2588</v>
      </c>
      <c r="F1142" s="279" t="s">
        <v>2525</v>
      </c>
      <c r="G1142" s="279" t="s">
        <v>2525</v>
      </c>
      <c r="H1142" s="285" t="s">
        <v>3043</v>
      </c>
      <c r="I1142" s="279" t="s">
        <v>1464</v>
      </c>
      <c r="J1142" s="312">
        <v>115310</v>
      </c>
      <c r="K1142" s="279" t="s">
        <v>2525</v>
      </c>
      <c r="L1142" s="279" t="s">
        <v>3043</v>
      </c>
      <c r="M1142" s="279" t="s">
        <v>3043</v>
      </c>
      <c r="N1142" s="279" t="s">
        <v>3530</v>
      </c>
    </row>
    <row r="1143" spans="3:14" ht="28.5" x14ac:dyDescent="0.25">
      <c r="C1143" s="279" t="s">
        <v>3130</v>
      </c>
      <c r="D1143" s="279" t="s">
        <v>2556</v>
      </c>
      <c r="E1143" s="279" t="s">
        <v>2588</v>
      </c>
      <c r="F1143" s="279" t="s">
        <v>2525</v>
      </c>
      <c r="G1143" s="279" t="s">
        <v>2525</v>
      </c>
      <c r="H1143" s="285" t="s">
        <v>3568</v>
      </c>
      <c r="I1143" s="279" t="s">
        <v>1464</v>
      </c>
      <c r="J1143" s="312">
        <v>115194</v>
      </c>
      <c r="K1143" s="279" t="s">
        <v>2525</v>
      </c>
      <c r="L1143" s="279" t="s">
        <v>3043</v>
      </c>
      <c r="M1143" s="279" t="s">
        <v>3043</v>
      </c>
      <c r="N1143" s="279" t="s">
        <v>3530</v>
      </c>
    </row>
    <row r="1144" spans="3:14" x14ac:dyDescent="0.25">
      <c r="C1144" s="279" t="s">
        <v>3153</v>
      </c>
      <c r="D1144" s="279" t="s">
        <v>2617</v>
      </c>
      <c r="E1144" s="279" t="s">
        <v>2612</v>
      </c>
      <c r="F1144" s="279" t="s">
        <v>2525</v>
      </c>
      <c r="G1144" s="279" t="s">
        <v>2525</v>
      </c>
      <c r="H1144" s="285" t="s">
        <v>3043</v>
      </c>
      <c r="I1144" s="279" t="s">
        <v>1464</v>
      </c>
      <c r="J1144" s="312">
        <v>114969</v>
      </c>
      <c r="K1144" s="279" t="s">
        <v>2525</v>
      </c>
      <c r="L1144" s="279" t="s">
        <v>3043</v>
      </c>
      <c r="M1144" s="279" t="s">
        <v>3043</v>
      </c>
      <c r="N1144" s="279" t="s">
        <v>3530</v>
      </c>
    </row>
    <row r="1145" spans="3:14" x14ac:dyDescent="0.25">
      <c r="C1145" s="279" t="s">
        <v>2664</v>
      </c>
      <c r="D1145" s="279" t="s">
        <v>2563</v>
      </c>
      <c r="E1145" s="279" t="s">
        <v>2565</v>
      </c>
      <c r="F1145" s="279" t="s">
        <v>2525</v>
      </c>
      <c r="G1145" s="279" t="s">
        <v>2525</v>
      </c>
      <c r="H1145" s="285" t="s">
        <v>3043</v>
      </c>
      <c r="I1145" s="279" t="s">
        <v>1464</v>
      </c>
      <c r="J1145" s="312">
        <v>114100</v>
      </c>
      <c r="K1145" s="279" t="s">
        <v>2525</v>
      </c>
      <c r="L1145" s="279" t="s">
        <v>3043</v>
      </c>
      <c r="M1145" s="279" t="s">
        <v>3043</v>
      </c>
      <c r="N1145" s="279" t="s">
        <v>3530</v>
      </c>
    </row>
    <row r="1146" spans="3:14" ht="28.5" x14ac:dyDescent="0.25">
      <c r="C1146" s="279" t="s">
        <v>2886</v>
      </c>
      <c r="D1146" s="279" t="s">
        <v>2593</v>
      </c>
      <c r="E1146" s="279" t="s">
        <v>2601</v>
      </c>
      <c r="F1146" s="279" t="s">
        <v>2525</v>
      </c>
      <c r="G1146" s="279" t="s">
        <v>2525</v>
      </c>
      <c r="H1146" s="285" t="s">
        <v>3560</v>
      </c>
      <c r="I1146" s="279" t="s">
        <v>1464</v>
      </c>
      <c r="J1146" s="312">
        <v>113255</v>
      </c>
      <c r="K1146" s="279" t="s">
        <v>2525</v>
      </c>
      <c r="L1146" s="279" t="s">
        <v>3043</v>
      </c>
      <c r="M1146" s="279" t="s">
        <v>3043</v>
      </c>
      <c r="N1146" s="279" t="s">
        <v>3530</v>
      </c>
    </row>
    <row r="1147" spans="3:14" ht="28.5" x14ac:dyDescent="0.25">
      <c r="C1147" s="279" t="s">
        <v>2699</v>
      </c>
      <c r="D1147" s="279" t="s">
        <v>2566</v>
      </c>
      <c r="E1147" s="279" t="s">
        <v>3504</v>
      </c>
      <c r="F1147" s="279" t="s">
        <v>2525</v>
      </c>
      <c r="G1147" s="279" t="s">
        <v>2525</v>
      </c>
      <c r="H1147" s="285" t="s">
        <v>3563</v>
      </c>
      <c r="I1147" s="279" t="s">
        <v>1464</v>
      </c>
      <c r="J1147" s="312">
        <v>112950</v>
      </c>
      <c r="K1147" s="279" t="s">
        <v>2525</v>
      </c>
      <c r="L1147" s="279" t="s">
        <v>3043</v>
      </c>
      <c r="M1147" s="279" t="s">
        <v>3043</v>
      </c>
      <c r="N1147" s="279" t="s">
        <v>3530</v>
      </c>
    </row>
    <row r="1148" spans="3:14" x14ac:dyDescent="0.25">
      <c r="C1148" s="279" t="s">
        <v>3171</v>
      </c>
      <c r="D1148" s="279" t="s">
        <v>2556</v>
      </c>
      <c r="E1148" s="279" t="s">
        <v>2587</v>
      </c>
      <c r="F1148" s="279" t="s">
        <v>2525</v>
      </c>
      <c r="G1148" s="279" t="s">
        <v>2525</v>
      </c>
      <c r="H1148" s="285" t="s">
        <v>3043</v>
      </c>
      <c r="I1148" s="279" t="s">
        <v>1464</v>
      </c>
      <c r="J1148" s="312">
        <v>112822</v>
      </c>
      <c r="K1148" s="279" t="s">
        <v>2525</v>
      </c>
      <c r="L1148" s="279" t="s">
        <v>3043</v>
      </c>
      <c r="M1148" s="279" t="s">
        <v>3043</v>
      </c>
      <c r="N1148" s="279" t="s">
        <v>3530</v>
      </c>
    </row>
    <row r="1149" spans="3:14" x14ac:dyDescent="0.25">
      <c r="C1149" s="279" t="s">
        <v>2844</v>
      </c>
      <c r="D1149" s="279" t="s">
        <v>2593</v>
      </c>
      <c r="E1149" s="279" t="s">
        <v>2603</v>
      </c>
      <c r="F1149" s="279" t="s">
        <v>2525</v>
      </c>
      <c r="G1149" s="279" t="s">
        <v>2525</v>
      </c>
      <c r="H1149" s="285" t="s">
        <v>3584</v>
      </c>
      <c r="I1149" s="279" t="s">
        <v>1464</v>
      </c>
      <c r="J1149" s="312">
        <v>112260</v>
      </c>
      <c r="K1149" s="279" t="s">
        <v>2525</v>
      </c>
      <c r="L1149" s="279" t="s">
        <v>3043</v>
      </c>
      <c r="M1149" s="279" t="s">
        <v>3043</v>
      </c>
      <c r="N1149" s="279" t="s">
        <v>3530</v>
      </c>
    </row>
    <row r="1150" spans="3:14" ht="28.5" x14ac:dyDescent="0.25">
      <c r="C1150" s="279" t="s">
        <v>3125</v>
      </c>
      <c r="D1150" s="279" t="s">
        <v>2593</v>
      </c>
      <c r="E1150" s="279" t="s">
        <v>2608</v>
      </c>
      <c r="F1150" s="279" t="s">
        <v>2525</v>
      </c>
      <c r="G1150" s="279" t="s">
        <v>2525</v>
      </c>
      <c r="H1150" s="285" t="s">
        <v>3555</v>
      </c>
      <c r="I1150" s="279" t="s">
        <v>1464</v>
      </c>
      <c r="J1150" s="312">
        <v>111879</v>
      </c>
      <c r="K1150" s="279" t="s">
        <v>2525</v>
      </c>
      <c r="L1150" s="279" t="s">
        <v>3043</v>
      </c>
      <c r="M1150" s="279" t="s">
        <v>3043</v>
      </c>
      <c r="N1150" s="279" t="s">
        <v>3530</v>
      </c>
    </row>
    <row r="1151" spans="3:14" x14ac:dyDescent="0.25">
      <c r="C1151" s="279" t="s">
        <v>3175</v>
      </c>
      <c r="D1151" s="279" t="s">
        <v>2566</v>
      </c>
      <c r="E1151" s="279" t="s">
        <v>3509</v>
      </c>
      <c r="F1151" s="279" t="s">
        <v>2525</v>
      </c>
      <c r="G1151" s="279" t="s">
        <v>2525</v>
      </c>
      <c r="H1151" s="285" t="s">
        <v>3043</v>
      </c>
      <c r="I1151" s="279" t="s">
        <v>1464</v>
      </c>
      <c r="J1151" s="312">
        <v>111299</v>
      </c>
      <c r="K1151" s="279" t="s">
        <v>2525</v>
      </c>
      <c r="L1151" s="279" t="s">
        <v>3043</v>
      </c>
      <c r="M1151" s="279" t="s">
        <v>3043</v>
      </c>
      <c r="N1151" s="279" t="s">
        <v>3530</v>
      </c>
    </row>
    <row r="1152" spans="3:14" x14ac:dyDescent="0.25">
      <c r="C1152" s="279" t="s">
        <v>3152</v>
      </c>
      <c r="D1152" s="279" t="s">
        <v>2556</v>
      </c>
      <c r="E1152" s="279" t="s">
        <v>2590</v>
      </c>
      <c r="F1152" s="279" t="s">
        <v>2525</v>
      </c>
      <c r="G1152" s="279" t="s">
        <v>2525</v>
      </c>
      <c r="H1152" s="285" t="s">
        <v>3043</v>
      </c>
      <c r="I1152" s="279" t="s">
        <v>1464</v>
      </c>
      <c r="J1152" s="312">
        <v>110718</v>
      </c>
      <c r="K1152" s="279" t="s">
        <v>2525</v>
      </c>
      <c r="L1152" s="279" t="s">
        <v>3043</v>
      </c>
      <c r="M1152" s="279" t="s">
        <v>3043</v>
      </c>
      <c r="N1152" s="279" t="s">
        <v>3530</v>
      </c>
    </row>
    <row r="1153" spans="3:14" ht="71.25" x14ac:dyDescent="0.25">
      <c r="C1153" s="279" t="s">
        <v>3134</v>
      </c>
      <c r="D1153" s="279" t="s">
        <v>3077</v>
      </c>
      <c r="E1153" s="279" t="s">
        <v>3517</v>
      </c>
      <c r="F1153" s="279" t="s">
        <v>2525</v>
      </c>
      <c r="G1153" s="279" t="s">
        <v>2525</v>
      </c>
      <c r="H1153" s="285" t="s">
        <v>3564</v>
      </c>
      <c r="I1153" s="279" t="s">
        <v>1464</v>
      </c>
      <c r="J1153" s="312">
        <v>110276</v>
      </c>
      <c r="K1153" s="279" t="s">
        <v>2525</v>
      </c>
      <c r="L1153" s="279" t="s">
        <v>3043</v>
      </c>
      <c r="M1153" s="279" t="s">
        <v>3043</v>
      </c>
      <c r="N1153" s="279" t="s">
        <v>3530</v>
      </c>
    </row>
    <row r="1154" spans="3:14" x14ac:dyDescent="0.25">
      <c r="C1154" s="279" t="s">
        <v>3155</v>
      </c>
      <c r="D1154" s="279" t="s">
        <v>2561</v>
      </c>
      <c r="E1154" s="279" t="s">
        <v>2562</v>
      </c>
      <c r="F1154" s="279" t="s">
        <v>2525</v>
      </c>
      <c r="G1154" s="279" t="s">
        <v>2525</v>
      </c>
      <c r="H1154" s="285" t="s">
        <v>3043</v>
      </c>
      <c r="I1154" s="279" t="s">
        <v>1464</v>
      </c>
      <c r="J1154" s="312">
        <v>109798</v>
      </c>
      <c r="K1154" s="279" t="s">
        <v>2525</v>
      </c>
      <c r="L1154" s="279" t="s">
        <v>3043</v>
      </c>
      <c r="M1154" s="279" t="s">
        <v>3043</v>
      </c>
      <c r="N1154" s="279" t="s">
        <v>3530</v>
      </c>
    </row>
    <row r="1155" spans="3:14" ht="71.25" x14ac:dyDescent="0.25">
      <c r="C1155" s="279" t="s">
        <v>3134</v>
      </c>
      <c r="D1155" s="279" t="s">
        <v>2617</v>
      </c>
      <c r="E1155" s="279" t="s">
        <v>2610</v>
      </c>
      <c r="F1155" s="279" t="s">
        <v>2525</v>
      </c>
      <c r="G1155" s="279" t="s">
        <v>2525</v>
      </c>
      <c r="H1155" s="285" t="s">
        <v>3564</v>
      </c>
      <c r="I1155" s="279" t="s">
        <v>1464</v>
      </c>
      <c r="J1155" s="312">
        <v>109460</v>
      </c>
      <c r="K1155" s="279" t="s">
        <v>2525</v>
      </c>
      <c r="L1155" s="279" t="s">
        <v>3043</v>
      </c>
      <c r="M1155" s="279" t="s">
        <v>3043</v>
      </c>
      <c r="N1155" s="279" t="s">
        <v>3530</v>
      </c>
    </row>
    <row r="1156" spans="3:14" x14ac:dyDescent="0.25">
      <c r="C1156" s="279" t="s">
        <v>3136</v>
      </c>
      <c r="D1156" s="279" t="s">
        <v>2593</v>
      </c>
      <c r="E1156" s="279" t="s">
        <v>2606</v>
      </c>
      <c r="F1156" s="279" t="s">
        <v>2525</v>
      </c>
      <c r="G1156" s="279" t="s">
        <v>2525</v>
      </c>
      <c r="H1156" s="285" t="s">
        <v>3043</v>
      </c>
      <c r="I1156" s="279" t="s">
        <v>1464</v>
      </c>
      <c r="J1156" s="312">
        <v>109140</v>
      </c>
      <c r="K1156" s="279" t="s">
        <v>2525</v>
      </c>
      <c r="L1156" s="279" t="s">
        <v>3043</v>
      </c>
      <c r="M1156" s="279" t="s">
        <v>3043</v>
      </c>
      <c r="N1156" s="279" t="s">
        <v>3530</v>
      </c>
    </row>
    <row r="1157" spans="3:14" x14ac:dyDescent="0.25">
      <c r="C1157" s="279" t="s">
        <v>3169</v>
      </c>
      <c r="D1157" s="279" t="s">
        <v>2593</v>
      </c>
      <c r="E1157" s="279" t="s">
        <v>2604</v>
      </c>
      <c r="F1157" s="279" t="s">
        <v>2525</v>
      </c>
      <c r="G1157" s="279" t="s">
        <v>2525</v>
      </c>
      <c r="H1157" s="285" t="s">
        <v>3043</v>
      </c>
      <c r="I1157" s="279" t="s">
        <v>1464</v>
      </c>
      <c r="J1157" s="312">
        <v>108705</v>
      </c>
      <c r="K1157" s="279" t="s">
        <v>2525</v>
      </c>
      <c r="L1157" s="279" t="s">
        <v>3043</v>
      </c>
      <c r="M1157" s="279" t="s">
        <v>3043</v>
      </c>
      <c r="N1157" s="279" t="s">
        <v>3530</v>
      </c>
    </row>
    <row r="1158" spans="3:14" x14ac:dyDescent="0.25">
      <c r="C1158" s="279" t="s">
        <v>3144</v>
      </c>
      <c r="D1158" s="279" t="s">
        <v>2566</v>
      </c>
      <c r="E1158" s="279" t="s">
        <v>3511</v>
      </c>
      <c r="F1158" s="279" t="s">
        <v>2525</v>
      </c>
      <c r="G1158" s="279" t="s">
        <v>2525</v>
      </c>
      <c r="H1158" s="285" t="s">
        <v>3581</v>
      </c>
      <c r="I1158" s="279" t="s">
        <v>1464</v>
      </c>
      <c r="J1158" s="312">
        <v>108486</v>
      </c>
      <c r="K1158" s="279" t="s">
        <v>2525</v>
      </c>
      <c r="L1158" s="279" t="s">
        <v>3043</v>
      </c>
      <c r="M1158" s="279" t="s">
        <v>3043</v>
      </c>
      <c r="N1158" s="279" t="s">
        <v>3530</v>
      </c>
    </row>
    <row r="1159" spans="3:14" ht="71.25" x14ac:dyDescent="0.25">
      <c r="C1159" s="279" t="s">
        <v>3134</v>
      </c>
      <c r="D1159" s="279" t="s">
        <v>2556</v>
      </c>
      <c r="E1159" s="279" t="s">
        <v>2591</v>
      </c>
      <c r="F1159" s="279" t="s">
        <v>2525</v>
      </c>
      <c r="G1159" s="279" t="s">
        <v>2525</v>
      </c>
      <c r="H1159" s="285" t="s">
        <v>3564</v>
      </c>
      <c r="I1159" s="279" t="s">
        <v>1464</v>
      </c>
      <c r="J1159" s="312">
        <v>108457</v>
      </c>
      <c r="K1159" s="279" t="s">
        <v>2525</v>
      </c>
      <c r="L1159" s="279" t="s">
        <v>3043</v>
      </c>
      <c r="M1159" s="279" t="s">
        <v>3043</v>
      </c>
      <c r="N1159" s="279" t="s">
        <v>3530</v>
      </c>
    </row>
    <row r="1160" spans="3:14" x14ac:dyDescent="0.25">
      <c r="C1160" s="279" t="s">
        <v>2715</v>
      </c>
      <c r="D1160" s="279" t="s">
        <v>2593</v>
      </c>
      <c r="E1160" s="279" t="s">
        <v>2602</v>
      </c>
      <c r="F1160" s="279" t="s">
        <v>2525</v>
      </c>
      <c r="G1160" s="279" t="s">
        <v>2525</v>
      </c>
      <c r="H1160" s="285" t="s">
        <v>3043</v>
      </c>
      <c r="I1160" s="279" t="s">
        <v>1464</v>
      </c>
      <c r="J1160" s="312">
        <v>108173</v>
      </c>
      <c r="K1160" s="279" t="s">
        <v>2525</v>
      </c>
      <c r="L1160" s="279" t="s">
        <v>3043</v>
      </c>
      <c r="M1160" s="279" t="s">
        <v>3043</v>
      </c>
      <c r="N1160" s="279" t="s">
        <v>3530</v>
      </c>
    </row>
    <row r="1161" spans="3:14" x14ac:dyDescent="0.25">
      <c r="C1161" s="279" t="s">
        <v>3176</v>
      </c>
      <c r="D1161" s="279" t="s">
        <v>2593</v>
      </c>
      <c r="E1161" s="279" t="s">
        <v>2601</v>
      </c>
      <c r="F1161" s="279" t="s">
        <v>2525</v>
      </c>
      <c r="G1161" s="279" t="s">
        <v>2525</v>
      </c>
      <c r="H1161" s="285" t="s">
        <v>3043</v>
      </c>
      <c r="I1161" s="279" t="s">
        <v>1464</v>
      </c>
      <c r="J1161" s="312">
        <v>107491</v>
      </c>
      <c r="K1161" s="279" t="s">
        <v>2525</v>
      </c>
      <c r="L1161" s="279" t="s">
        <v>3043</v>
      </c>
      <c r="M1161" s="279" t="s">
        <v>3043</v>
      </c>
      <c r="N1161" s="279" t="s">
        <v>3530</v>
      </c>
    </row>
    <row r="1162" spans="3:14" ht="28.5" x14ac:dyDescent="0.25">
      <c r="C1162" s="279" t="s">
        <v>2886</v>
      </c>
      <c r="D1162" s="279" t="s">
        <v>2566</v>
      </c>
      <c r="E1162" s="279" t="s">
        <v>3504</v>
      </c>
      <c r="F1162" s="279" t="s">
        <v>2525</v>
      </c>
      <c r="G1162" s="279" t="s">
        <v>2525</v>
      </c>
      <c r="H1162" s="285" t="s">
        <v>3560</v>
      </c>
      <c r="I1162" s="279" t="s">
        <v>1464</v>
      </c>
      <c r="J1162" s="312">
        <v>107375</v>
      </c>
      <c r="K1162" s="279" t="s">
        <v>2525</v>
      </c>
      <c r="L1162" s="279" t="s">
        <v>3043</v>
      </c>
      <c r="M1162" s="279" t="s">
        <v>3043</v>
      </c>
      <c r="N1162" s="279" t="s">
        <v>3530</v>
      </c>
    </row>
    <row r="1163" spans="3:14" x14ac:dyDescent="0.25">
      <c r="C1163" s="279" t="s">
        <v>2715</v>
      </c>
      <c r="D1163" s="279" t="s">
        <v>2558</v>
      </c>
      <c r="E1163" s="279" t="s">
        <v>2560</v>
      </c>
      <c r="F1163" s="279" t="s">
        <v>2525</v>
      </c>
      <c r="G1163" s="279" t="s">
        <v>2525</v>
      </c>
      <c r="H1163" s="285" t="s">
        <v>3043</v>
      </c>
      <c r="I1163" s="279" t="s">
        <v>1464</v>
      </c>
      <c r="J1163" s="312">
        <v>107337</v>
      </c>
      <c r="K1163" s="279" t="s">
        <v>2525</v>
      </c>
      <c r="L1163" s="279" t="s">
        <v>3043</v>
      </c>
      <c r="M1163" s="279" t="s">
        <v>3043</v>
      </c>
      <c r="N1163" s="279" t="s">
        <v>3530</v>
      </c>
    </row>
    <row r="1164" spans="3:14" x14ac:dyDescent="0.25">
      <c r="C1164" s="279" t="s">
        <v>3147</v>
      </c>
      <c r="D1164" s="279" t="s">
        <v>2593</v>
      </c>
      <c r="E1164" s="279" t="s">
        <v>2608</v>
      </c>
      <c r="F1164" s="279" t="s">
        <v>2525</v>
      </c>
      <c r="G1164" s="279" t="s">
        <v>2525</v>
      </c>
      <c r="H1164" s="285" t="s">
        <v>3579</v>
      </c>
      <c r="I1164" s="279" t="s">
        <v>1464</v>
      </c>
      <c r="J1164" s="312">
        <v>104641</v>
      </c>
      <c r="K1164" s="279" t="s">
        <v>2525</v>
      </c>
      <c r="L1164" s="279" t="s">
        <v>3043</v>
      </c>
      <c r="M1164" s="279" t="s">
        <v>3043</v>
      </c>
      <c r="N1164" s="279" t="s">
        <v>3530</v>
      </c>
    </row>
    <row r="1165" spans="3:14" x14ac:dyDescent="0.25">
      <c r="C1165" s="279" t="s">
        <v>2825</v>
      </c>
      <c r="D1165" s="279" t="s">
        <v>2593</v>
      </c>
      <c r="E1165" s="279" t="s">
        <v>2608</v>
      </c>
      <c r="F1165" s="279" t="s">
        <v>2525</v>
      </c>
      <c r="G1165" s="279" t="s">
        <v>2525</v>
      </c>
      <c r="H1165" s="285" t="s">
        <v>3578</v>
      </c>
      <c r="I1165" s="279" t="s">
        <v>1464</v>
      </c>
      <c r="J1165" s="312">
        <v>103794</v>
      </c>
      <c r="K1165" s="279" t="s">
        <v>2525</v>
      </c>
      <c r="L1165" s="279" t="s">
        <v>3043</v>
      </c>
      <c r="M1165" s="279" t="s">
        <v>3043</v>
      </c>
      <c r="N1165" s="279" t="s">
        <v>3530</v>
      </c>
    </row>
    <row r="1166" spans="3:14" x14ac:dyDescent="0.25">
      <c r="C1166" s="279" t="s">
        <v>3188</v>
      </c>
      <c r="D1166" s="279" t="s">
        <v>2593</v>
      </c>
      <c r="E1166" s="279" t="s">
        <v>3515</v>
      </c>
      <c r="F1166" s="279" t="s">
        <v>2525</v>
      </c>
      <c r="G1166" s="279" t="s">
        <v>2525</v>
      </c>
      <c r="H1166" s="285" t="s">
        <v>3043</v>
      </c>
      <c r="I1166" s="279" t="s">
        <v>1464</v>
      </c>
      <c r="J1166" s="312">
        <v>103677</v>
      </c>
      <c r="K1166" s="279" t="s">
        <v>2525</v>
      </c>
      <c r="L1166" s="279" t="s">
        <v>3043</v>
      </c>
      <c r="M1166" s="279" t="s">
        <v>3043</v>
      </c>
      <c r="N1166" s="279" t="s">
        <v>3530</v>
      </c>
    </row>
    <row r="1167" spans="3:14" x14ac:dyDescent="0.25">
      <c r="C1167" s="279" t="s">
        <v>3188</v>
      </c>
      <c r="D1167" s="279" t="s">
        <v>2593</v>
      </c>
      <c r="E1167" s="279" t="s">
        <v>3516</v>
      </c>
      <c r="F1167" s="279" t="s">
        <v>2525</v>
      </c>
      <c r="G1167" s="279" t="s">
        <v>2525</v>
      </c>
      <c r="H1167" s="285" t="s">
        <v>3043</v>
      </c>
      <c r="I1167" s="279" t="s">
        <v>1464</v>
      </c>
      <c r="J1167" s="312">
        <v>103677</v>
      </c>
      <c r="K1167" s="279" t="s">
        <v>2525</v>
      </c>
      <c r="L1167" s="279" t="s">
        <v>3043</v>
      </c>
      <c r="M1167" s="279" t="s">
        <v>3043</v>
      </c>
      <c r="N1167" s="279" t="s">
        <v>3530</v>
      </c>
    </row>
    <row r="1168" spans="3:14" ht="28.5" x14ac:dyDescent="0.25">
      <c r="C1168" s="279" t="s">
        <v>3145</v>
      </c>
      <c r="D1168" s="279" t="s">
        <v>2566</v>
      </c>
      <c r="E1168" s="279" t="s">
        <v>3504</v>
      </c>
      <c r="F1168" s="279" t="s">
        <v>2525</v>
      </c>
      <c r="G1168" s="279" t="s">
        <v>2525</v>
      </c>
      <c r="H1168" s="285" t="s">
        <v>3566</v>
      </c>
      <c r="I1168" s="279" t="s">
        <v>1464</v>
      </c>
      <c r="J1168" s="312">
        <v>102625</v>
      </c>
      <c r="K1168" s="279" t="s">
        <v>2525</v>
      </c>
      <c r="L1168" s="279" t="s">
        <v>3043</v>
      </c>
      <c r="M1168" s="279" t="s">
        <v>3043</v>
      </c>
      <c r="N1168" s="279" t="s">
        <v>3530</v>
      </c>
    </row>
    <row r="1169" spans="3:14" x14ac:dyDescent="0.25">
      <c r="C1169" s="279" t="s">
        <v>2795</v>
      </c>
      <c r="D1169" s="279" t="s">
        <v>2566</v>
      </c>
      <c r="E1169" s="279" t="s">
        <v>3504</v>
      </c>
      <c r="F1169" s="279" t="s">
        <v>2525</v>
      </c>
      <c r="G1169" s="279" t="s">
        <v>2525</v>
      </c>
      <c r="H1169" s="285" t="s">
        <v>3043</v>
      </c>
      <c r="I1169" s="279" t="s">
        <v>1464</v>
      </c>
      <c r="J1169" s="312">
        <v>102375</v>
      </c>
      <c r="K1169" s="279" t="s">
        <v>2525</v>
      </c>
      <c r="L1169" s="279" t="s">
        <v>3043</v>
      </c>
      <c r="M1169" s="279" t="s">
        <v>3043</v>
      </c>
      <c r="N1169" s="279" t="s">
        <v>3530</v>
      </c>
    </row>
    <row r="1170" spans="3:14" x14ac:dyDescent="0.25">
      <c r="C1170" s="279" t="s">
        <v>3141</v>
      </c>
      <c r="D1170" s="279" t="s">
        <v>2566</v>
      </c>
      <c r="E1170" s="279" t="s">
        <v>3511</v>
      </c>
      <c r="F1170" s="279" t="s">
        <v>2525</v>
      </c>
      <c r="G1170" s="279" t="s">
        <v>2525</v>
      </c>
      <c r="H1170" s="285" t="s">
        <v>3043</v>
      </c>
      <c r="I1170" s="279" t="s">
        <v>1464</v>
      </c>
      <c r="J1170" s="312">
        <v>102312</v>
      </c>
      <c r="K1170" s="279" t="s">
        <v>2525</v>
      </c>
      <c r="L1170" s="279" t="s">
        <v>3043</v>
      </c>
      <c r="M1170" s="279" t="s">
        <v>3043</v>
      </c>
      <c r="N1170" s="279" t="s">
        <v>3530</v>
      </c>
    </row>
    <row r="1171" spans="3:14" x14ac:dyDescent="0.25">
      <c r="C1171" s="279" t="s">
        <v>2757</v>
      </c>
      <c r="D1171" s="279" t="s">
        <v>3077</v>
      </c>
      <c r="E1171" s="279" t="s">
        <v>3517</v>
      </c>
      <c r="F1171" s="279" t="s">
        <v>2525</v>
      </c>
      <c r="G1171" s="279" t="s">
        <v>2525</v>
      </c>
      <c r="H1171" s="285" t="s">
        <v>3576</v>
      </c>
      <c r="I1171" s="279" t="s">
        <v>1464</v>
      </c>
      <c r="J1171" s="312">
        <v>102118</v>
      </c>
      <c r="K1171" s="279" t="s">
        <v>2525</v>
      </c>
      <c r="L1171" s="279" t="s">
        <v>3043</v>
      </c>
      <c r="M1171" s="279" t="s">
        <v>3043</v>
      </c>
      <c r="N1171" s="279" t="s">
        <v>3530</v>
      </c>
    </row>
    <row r="1172" spans="3:14" x14ac:dyDescent="0.25">
      <c r="C1172" s="279" t="s">
        <v>3158</v>
      </c>
      <c r="D1172" s="279" t="s">
        <v>2556</v>
      </c>
      <c r="E1172" s="279" t="s">
        <v>2590</v>
      </c>
      <c r="F1172" s="279" t="s">
        <v>2525</v>
      </c>
      <c r="G1172" s="279" t="s">
        <v>2525</v>
      </c>
      <c r="H1172" s="285" t="s">
        <v>3043</v>
      </c>
      <c r="I1172" s="279" t="s">
        <v>1464</v>
      </c>
      <c r="J1172" s="312">
        <v>101005</v>
      </c>
      <c r="K1172" s="279" t="s">
        <v>2525</v>
      </c>
      <c r="L1172" s="279" t="s">
        <v>3043</v>
      </c>
      <c r="M1172" s="279" t="s">
        <v>3043</v>
      </c>
      <c r="N1172" s="279" t="s">
        <v>3530</v>
      </c>
    </row>
    <row r="1173" spans="3:14" x14ac:dyDescent="0.25">
      <c r="C1173" s="279" t="s">
        <v>2693</v>
      </c>
      <c r="D1173" s="279" t="s">
        <v>2593</v>
      </c>
      <c r="E1173" s="279" t="s">
        <v>2603</v>
      </c>
      <c r="F1173" s="279" t="s">
        <v>2525</v>
      </c>
      <c r="G1173" s="279" t="s">
        <v>2525</v>
      </c>
      <c r="H1173" s="285" t="s">
        <v>3575</v>
      </c>
      <c r="I1173" s="279" t="s">
        <v>1464</v>
      </c>
      <c r="J1173" s="312">
        <v>100991</v>
      </c>
      <c r="K1173" s="279" t="s">
        <v>2525</v>
      </c>
      <c r="L1173" s="279" t="s">
        <v>3043</v>
      </c>
      <c r="M1173" s="279" t="s">
        <v>3043</v>
      </c>
      <c r="N1173" s="279" t="s">
        <v>3530</v>
      </c>
    </row>
    <row r="1174" spans="3:14" x14ac:dyDescent="0.25">
      <c r="C1174" s="279" t="s">
        <v>3005</v>
      </c>
      <c r="D1174" s="279" t="s">
        <v>2593</v>
      </c>
      <c r="E1174" s="279" t="s">
        <v>2603</v>
      </c>
      <c r="F1174" s="279" t="s">
        <v>2525</v>
      </c>
      <c r="G1174" s="279" t="s">
        <v>2525</v>
      </c>
      <c r="H1174" s="285" t="s">
        <v>3572</v>
      </c>
      <c r="I1174" s="279" t="s">
        <v>1464</v>
      </c>
      <c r="J1174" s="312">
        <v>100991</v>
      </c>
      <c r="K1174" s="279" t="s">
        <v>2525</v>
      </c>
      <c r="L1174" s="279" t="s">
        <v>3043</v>
      </c>
      <c r="M1174" s="279" t="s">
        <v>3043</v>
      </c>
      <c r="N1174" s="279" t="s">
        <v>3530</v>
      </c>
    </row>
    <row r="1175" spans="3:14" ht="28.5" x14ac:dyDescent="0.25">
      <c r="C1175" s="279" t="s">
        <v>3127</v>
      </c>
      <c r="D1175" s="279" t="s">
        <v>2558</v>
      </c>
      <c r="E1175" s="279" t="s">
        <v>2559</v>
      </c>
      <c r="F1175" s="279" t="s">
        <v>2525</v>
      </c>
      <c r="G1175" s="279" t="s">
        <v>2525</v>
      </c>
      <c r="H1175" s="285" t="s">
        <v>3556</v>
      </c>
      <c r="I1175" s="279" t="s">
        <v>1464</v>
      </c>
      <c r="J1175" s="312">
        <v>100931</v>
      </c>
      <c r="K1175" s="279" t="s">
        <v>2525</v>
      </c>
      <c r="L1175" s="279" t="s">
        <v>3043</v>
      </c>
      <c r="M1175" s="279" t="s">
        <v>3043</v>
      </c>
      <c r="N1175" s="279" t="s">
        <v>3530</v>
      </c>
    </row>
    <row r="1176" spans="3:14" x14ac:dyDescent="0.25">
      <c r="C1176" s="279" t="s">
        <v>2721</v>
      </c>
      <c r="D1176" s="279" t="s">
        <v>3102</v>
      </c>
      <c r="E1176" s="279" t="s">
        <v>2612</v>
      </c>
      <c r="F1176" s="279" t="s">
        <v>2525</v>
      </c>
      <c r="G1176" s="279" t="s">
        <v>2525</v>
      </c>
      <c r="H1176" s="285" t="s">
        <v>3043</v>
      </c>
      <c r="I1176" s="279" t="s">
        <v>1464</v>
      </c>
      <c r="J1176" s="312">
        <v>100902</v>
      </c>
      <c r="K1176" s="279" t="s">
        <v>2525</v>
      </c>
      <c r="L1176" s="279" t="s">
        <v>3043</v>
      </c>
      <c r="M1176" s="279" t="s">
        <v>3043</v>
      </c>
      <c r="N1176" s="279" t="s">
        <v>3530</v>
      </c>
    </row>
    <row r="1177" spans="3:14" x14ac:dyDescent="0.25">
      <c r="C1177" s="279" t="s">
        <v>2773</v>
      </c>
      <c r="D1177" s="279" t="s">
        <v>2566</v>
      </c>
      <c r="E1177" s="279" t="s">
        <v>3504</v>
      </c>
      <c r="F1177" s="279" t="s">
        <v>2525</v>
      </c>
      <c r="G1177" s="279" t="s">
        <v>2525</v>
      </c>
      <c r="H1177" s="285" t="s">
        <v>3586</v>
      </c>
      <c r="I1177" s="279" t="s">
        <v>1464</v>
      </c>
      <c r="J1177" s="312">
        <v>100762</v>
      </c>
      <c r="K1177" s="279" t="s">
        <v>2525</v>
      </c>
      <c r="L1177" s="279" t="s">
        <v>3043</v>
      </c>
      <c r="M1177" s="279" t="s">
        <v>3043</v>
      </c>
      <c r="N1177" s="279" t="s">
        <v>3530</v>
      </c>
    </row>
    <row r="1178" spans="3:14" x14ac:dyDescent="0.25">
      <c r="C1178" s="279" t="s">
        <v>2844</v>
      </c>
      <c r="D1178" s="279" t="s">
        <v>2593</v>
      </c>
      <c r="E1178" s="279" t="s">
        <v>2608</v>
      </c>
      <c r="F1178" s="279" t="s">
        <v>2525</v>
      </c>
      <c r="G1178" s="279" t="s">
        <v>2525</v>
      </c>
      <c r="H1178" s="285" t="s">
        <v>3584</v>
      </c>
      <c r="I1178" s="279" t="s">
        <v>1464</v>
      </c>
      <c r="J1178" s="312">
        <v>100430</v>
      </c>
      <c r="K1178" s="279" t="s">
        <v>2525</v>
      </c>
      <c r="L1178" s="279" t="s">
        <v>3043</v>
      </c>
      <c r="M1178" s="279" t="s">
        <v>3043</v>
      </c>
      <c r="N1178" s="279" t="s">
        <v>3530</v>
      </c>
    </row>
    <row r="1179" spans="3:14" x14ac:dyDescent="0.25">
      <c r="C1179" s="279" t="s">
        <v>3142</v>
      </c>
      <c r="D1179" s="279" t="s">
        <v>2593</v>
      </c>
      <c r="E1179" s="279" t="s">
        <v>2603</v>
      </c>
      <c r="F1179" s="279" t="s">
        <v>2525</v>
      </c>
      <c r="G1179" s="279" t="s">
        <v>2525</v>
      </c>
      <c r="H1179" s="285" t="s">
        <v>3577</v>
      </c>
      <c r="I1179" s="279" t="s">
        <v>1464</v>
      </c>
      <c r="J1179" s="312">
        <v>100313</v>
      </c>
      <c r="K1179" s="279" t="s">
        <v>2525</v>
      </c>
      <c r="L1179" s="279" t="s">
        <v>3043</v>
      </c>
      <c r="M1179" s="279" t="s">
        <v>3043</v>
      </c>
      <c r="N1179" s="279" t="s">
        <v>3530</v>
      </c>
    </row>
    <row r="1180" spans="3:14" ht="28.5" x14ac:dyDescent="0.25">
      <c r="C1180" s="279" t="s">
        <v>3145</v>
      </c>
      <c r="D1180" s="279" t="s">
        <v>2593</v>
      </c>
      <c r="E1180" s="279" t="s">
        <v>2606</v>
      </c>
      <c r="F1180" s="279" t="s">
        <v>2525</v>
      </c>
      <c r="G1180" s="279" t="s">
        <v>2525</v>
      </c>
      <c r="H1180" s="285" t="s">
        <v>3566</v>
      </c>
      <c r="I1180" s="279" t="s">
        <v>1464</v>
      </c>
      <c r="J1180" s="312">
        <v>100003</v>
      </c>
      <c r="K1180" s="279" t="s">
        <v>2525</v>
      </c>
      <c r="L1180" s="279" t="s">
        <v>3043</v>
      </c>
      <c r="M1180" s="279" t="s">
        <v>3043</v>
      </c>
      <c r="N1180" s="279" t="s">
        <v>3530</v>
      </c>
    </row>
    <row r="1181" spans="3:14" x14ac:dyDescent="0.25">
      <c r="C1181" s="279" t="s">
        <v>2757</v>
      </c>
      <c r="D1181" s="279" t="s">
        <v>2593</v>
      </c>
      <c r="E1181" s="279" t="s">
        <v>2603</v>
      </c>
      <c r="F1181" s="279" t="s">
        <v>2525</v>
      </c>
      <c r="G1181" s="279" t="s">
        <v>2525</v>
      </c>
      <c r="H1181" s="285" t="s">
        <v>3576</v>
      </c>
      <c r="I1181" s="279" t="s">
        <v>1464</v>
      </c>
      <c r="J1181" s="312">
        <v>100000</v>
      </c>
      <c r="K1181" s="279" t="s">
        <v>2525</v>
      </c>
      <c r="L1181" s="279" t="s">
        <v>3043</v>
      </c>
      <c r="M1181" s="279" t="s">
        <v>3043</v>
      </c>
      <c r="N1181" s="279" t="s">
        <v>3530</v>
      </c>
    </row>
    <row r="1182" spans="3:14" x14ac:dyDescent="0.25">
      <c r="C1182" s="279" t="s">
        <v>3004</v>
      </c>
      <c r="D1182" s="279" t="s">
        <v>2632</v>
      </c>
      <c r="E1182" s="279" t="s">
        <v>2631</v>
      </c>
      <c r="F1182" s="279" t="s">
        <v>2525</v>
      </c>
      <c r="G1182" s="279" t="s">
        <v>2525</v>
      </c>
      <c r="H1182" s="285" t="s">
        <v>3043</v>
      </c>
      <c r="I1182" s="279" t="s">
        <v>1464</v>
      </c>
      <c r="J1182" s="312">
        <v>100000</v>
      </c>
      <c r="K1182" s="279" t="s">
        <v>2525</v>
      </c>
      <c r="L1182" s="279" t="s">
        <v>3043</v>
      </c>
      <c r="M1182" s="279" t="s">
        <v>3043</v>
      </c>
      <c r="N1182" s="279" t="s">
        <v>3530</v>
      </c>
    </row>
    <row r="1183" spans="3:14" x14ac:dyDescent="0.25">
      <c r="C1183" s="279" t="s">
        <v>3005</v>
      </c>
      <c r="D1183" s="279" t="s">
        <v>3115</v>
      </c>
      <c r="E1183" s="279" t="s">
        <v>2614</v>
      </c>
      <c r="F1183" s="279" t="s">
        <v>2525</v>
      </c>
      <c r="G1183" s="279" t="s">
        <v>2525</v>
      </c>
      <c r="H1183" s="285" t="s">
        <v>3572</v>
      </c>
      <c r="I1183" s="279" t="s">
        <v>1464</v>
      </c>
      <c r="J1183" s="312">
        <v>100000</v>
      </c>
      <c r="K1183" s="279" t="s">
        <v>2525</v>
      </c>
      <c r="L1183" s="279" t="s">
        <v>3043</v>
      </c>
      <c r="M1183" s="279" t="s">
        <v>3043</v>
      </c>
      <c r="N1183" s="279" t="s">
        <v>3530</v>
      </c>
    </row>
    <row r="1184" spans="3:14" x14ac:dyDescent="0.25">
      <c r="C1184" s="279" t="s">
        <v>3155</v>
      </c>
      <c r="D1184" s="279" t="s">
        <v>2593</v>
      </c>
      <c r="E1184" s="279" t="s">
        <v>2603</v>
      </c>
      <c r="F1184" s="279" t="s">
        <v>2525</v>
      </c>
      <c r="G1184" s="279" t="s">
        <v>2525</v>
      </c>
      <c r="H1184" s="285" t="s">
        <v>3043</v>
      </c>
      <c r="I1184" s="279" t="s">
        <v>1464</v>
      </c>
      <c r="J1184" s="312">
        <v>99389</v>
      </c>
      <c r="K1184" s="279" t="s">
        <v>2525</v>
      </c>
      <c r="L1184" s="279" t="s">
        <v>3043</v>
      </c>
      <c r="M1184" s="279" t="s">
        <v>3043</v>
      </c>
      <c r="N1184" s="279" t="s">
        <v>3530</v>
      </c>
    </row>
    <row r="1185" spans="3:14" x14ac:dyDescent="0.25">
      <c r="C1185" s="279" t="s">
        <v>3158</v>
      </c>
      <c r="D1185" s="279" t="s">
        <v>2593</v>
      </c>
      <c r="E1185" s="279" t="s">
        <v>2603</v>
      </c>
      <c r="F1185" s="279" t="s">
        <v>2525</v>
      </c>
      <c r="G1185" s="279" t="s">
        <v>2525</v>
      </c>
      <c r="H1185" s="285" t="s">
        <v>3043</v>
      </c>
      <c r="I1185" s="279" t="s">
        <v>1464</v>
      </c>
      <c r="J1185" s="312">
        <v>98872</v>
      </c>
      <c r="K1185" s="279" t="s">
        <v>2525</v>
      </c>
      <c r="L1185" s="279" t="s">
        <v>3043</v>
      </c>
      <c r="M1185" s="279" t="s">
        <v>3043</v>
      </c>
      <c r="N1185" s="279" t="s">
        <v>3530</v>
      </c>
    </row>
    <row r="1186" spans="3:14" x14ac:dyDescent="0.25">
      <c r="C1186" s="279" t="s">
        <v>3144</v>
      </c>
      <c r="D1186" s="279" t="s">
        <v>2593</v>
      </c>
      <c r="E1186" s="279" t="s">
        <v>2607</v>
      </c>
      <c r="F1186" s="279" t="s">
        <v>2525</v>
      </c>
      <c r="G1186" s="279" t="s">
        <v>2525</v>
      </c>
      <c r="H1186" s="285" t="s">
        <v>3581</v>
      </c>
      <c r="I1186" s="279" t="s">
        <v>1464</v>
      </c>
      <c r="J1186" s="312">
        <v>98489</v>
      </c>
      <c r="K1186" s="279" t="s">
        <v>2525</v>
      </c>
      <c r="L1186" s="279" t="s">
        <v>3043</v>
      </c>
      <c r="M1186" s="279" t="s">
        <v>3043</v>
      </c>
      <c r="N1186" s="279" t="s">
        <v>3530</v>
      </c>
    </row>
    <row r="1187" spans="3:14" x14ac:dyDescent="0.25">
      <c r="C1187" s="279" t="s">
        <v>3167</v>
      </c>
      <c r="D1187" s="279" t="s">
        <v>2556</v>
      </c>
      <c r="E1187" s="279" t="s">
        <v>2590</v>
      </c>
      <c r="F1187" s="279" t="s">
        <v>2525</v>
      </c>
      <c r="G1187" s="279" t="s">
        <v>2525</v>
      </c>
      <c r="H1187" s="285" t="s">
        <v>3043</v>
      </c>
      <c r="I1187" s="279" t="s">
        <v>1464</v>
      </c>
      <c r="J1187" s="312">
        <v>98420</v>
      </c>
      <c r="K1187" s="279" t="s">
        <v>2525</v>
      </c>
      <c r="L1187" s="279" t="s">
        <v>3043</v>
      </c>
      <c r="M1187" s="279" t="s">
        <v>3043</v>
      </c>
      <c r="N1187" s="279" t="s">
        <v>3530</v>
      </c>
    </row>
    <row r="1188" spans="3:14" x14ac:dyDescent="0.25">
      <c r="C1188" s="279" t="s">
        <v>3177</v>
      </c>
      <c r="D1188" s="279" t="s">
        <v>2593</v>
      </c>
      <c r="E1188" s="279" t="s">
        <v>2604</v>
      </c>
      <c r="F1188" s="279" t="s">
        <v>2525</v>
      </c>
      <c r="G1188" s="279" t="s">
        <v>2525</v>
      </c>
      <c r="H1188" s="285" t="s">
        <v>3043</v>
      </c>
      <c r="I1188" s="279" t="s">
        <v>1464</v>
      </c>
      <c r="J1188" s="312">
        <v>97500</v>
      </c>
      <c r="K1188" s="279" t="s">
        <v>2525</v>
      </c>
      <c r="L1188" s="279" t="s">
        <v>3043</v>
      </c>
      <c r="M1188" s="279" t="s">
        <v>3043</v>
      </c>
      <c r="N1188" s="279" t="s">
        <v>3530</v>
      </c>
    </row>
    <row r="1189" spans="3:14" x14ac:dyDescent="0.25">
      <c r="C1189" s="279" t="s">
        <v>3155</v>
      </c>
      <c r="D1189" s="279" t="s">
        <v>2556</v>
      </c>
      <c r="E1189" s="279" t="s">
        <v>2587</v>
      </c>
      <c r="F1189" s="279" t="s">
        <v>2525</v>
      </c>
      <c r="G1189" s="279" t="s">
        <v>2525</v>
      </c>
      <c r="H1189" s="285" t="s">
        <v>3043</v>
      </c>
      <c r="I1189" s="279" t="s">
        <v>1464</v>
      </c>
      <c r="J1189" s="312">
        <v>97289</v>
      </c>
      <c r="K1189" s="279" t="s">
        <v>2525</v>
      </c>
      <c r="L1189" s="279" t="s">
        <v>3043</v>
      </c>
      <c r="M1189" s="279" t="s">
        <v>3043</v>
      </c>
      <c r="N1189" s="279" t="s">
        <v>3530</v>
      </c>
    </row>
    <row r="1190" spans="3:14" x14ac:dyDescent="0.25">
      <c r="C1190" s="279" t="s">
        <v>3141</v>
      </c>
      <c r="D1190" s="279" t="s">
        <v>3077</v>
      </c>
      <c r="E1190" s="279" t="s">
        <v>3517</v>
      </c>
      <c r="F1190" s="279" t="s">
        <v>2525</v>
      </c>
      <c r="G1190" s="279" t="s">
        <v>2525</v>
      </c>
      <c r="H1190" s="285" t="s">
        <v>3043</v>
      </c>
      <c r="I1190" s="279" t="s">
        <v>1464</v>
      </c>
      <c r="J1190" s="312">
        <v>95711</v>
      </c>
      <c r="K1190" s="279" t="s">
        <v>2525</v>
      </c>
      <c r="L1190" s="279" t="s">
        <v>3043</v>
      </c>
      <c r="M1190" s="279" t="s">
        <v>3043</v>
      </c>
      <c r="N1190" s="279" t="s">
        <v>3530</v>
      </c>
    </row>
    <row r="1191" spans="3:14" x14ac:dyDescent="0.25">
      <c r="C1191" s="279" t="s">
        <v>2818</v>
      </c>
      <c r="D1191" s="279" t="s">
        <v>2593</v>
      </c>
      <c r="E1191" s="279" t="s">
        <v>2604</v>
      </c>
      <c r="F1191" s="279" t="s">
        <v>2525</v>
      </c>
      <c r="G1191" s="279" t="s">
        <v>2525</v>
      </c>
      <c r="H1191" s="285" t="s">
        <v>3043</v>
      </c>
      <c r="I1191" s="279" t="s">
        <v>1464</v>
      </c>
      <c r="J1191" s="312">
        <v>94688</v>
      </c>
      <c r="K1191" s="279" t="s">
        <v>2525</v>
      </c>
      <c r="L1191" s="279" t="s">
        <v>3043</v>
      </c>
      <c r="M1191" s="279" t="s">
        <v>3043</v>
      </c>
      <c r="N1191" s="279" t="s">
        <v>3530</v>
      </c>
    </row>
    <row r="1192" spans="3:14" x14ac:dyDescent="0.25">
      <c r="C1192" s="279" t="s">
        <v>3147</v>
      </c>
      <c r="D1192" s="279" t="s">
        <v>2623</v>
      </c>
      <c r="E1192" s="279" t="s">
        <v>2620</v>
      </c>
      <c r="F1192" s="279" t="s">
        <v>2525</v>
      </c>
      <c r="G1192" s="279" t="s">
        <v>2525</v>
      </c>
      <c r="H1192" s="285" t="s">
        <v>3579</v>
      </c>
      <c r="I1192" s="279" t="s">
        <v>1464</v>
      </c>
      <c r="J1192" s="312">
        <v>94669</v>
      </c>
      <c r="K1192" s="279" t="s">
        <v>2525</v>
      </c>
      <c r="L1192" s="279" t="s">
        <v>3043</v>
      </c>
      <c r="M1192" s="279" t="s">
        <v>3043</v>
      </c>
      <c r="N1192" s="279" t="s">
        <v>3530</v>
      </c>
    </row>
    <row r="1193" spans="3:14" x14ac:dyDescent="0.25">
      <c r="C1193" s="279" t="s">
        <v>2698</v>
      </c>
      <c r="D1193" s="279" t="s">
        <v>2593</v>
      </c>
      <c r="E1193" s="279" t="s">
        <v>2605</v>
      </c>
      <c r="F1193" s="279" t="s">
        <v>2525</v>
      </c>
      <c r="G1193" s="279" t="s">
        <v>2525</v>
      </c>
      <c r="H1193" s="285" t="s">
        <v>3567</v>
      </c>
      <c r="I1193" s="279" t="s">
        <v>1464</v>
      </c>
      <c r="J1193" s="312">
        <v>94637</v>
      </c>
      <c r="K1193" s="279" t="s">
        <v>2525</v>
      </c>
      <c r="L1193" s="279" t="s">
        <v>3043</v>
      </c>
      <c r="M1193" s="279" t="s">
        <v>3043</v>
      </c>
      <c r="N1193" s="279" t="s">
        <v>3530</v>
      </c>
    </row>
    <row r="1194" spans="3:14" ht="28.5" x14ac:dyDescent="0.25">
      <c r="C1194" s="279" t="s">
        <v>2943</v>
      </c>
      <c r="D1194" s="279" t="s">
        <v>2566</v>
      </c>
      <c r="E1194" s="279" t="s">
        <v>3504</v>
      </c>
      <c r="F1194" s="279" t="s">
        <v>2525</v>
      </c>
      <c r="G1194" s="279" t="s">
        <v>2525</v>
      </c>
      <c r="H1194" s="285" t="s">
        <v>3562</v>
      </c>
      <c r="I1194" s="279" t="s">
        <v>1464</v>
      </c>
      <c r="J1194" s="312">
        <v>94625</v>
      </c>
      <c r="K1194" s="279" t="s">
        <v>2525</v>
      </c>
      <c r="L1194" s="279" t="s">
        <v>3043</v>
      </c>
      <c r="M1194" s="279" t="s">
        <v>3043</v>
      </c>
      <c r="N1194" s="279" t="s">
        <v>3530</v>
      </c>
    </row>
    <row r="1195" spans="3:14" x14ac:dyDescent="0.25">
      <c r="C1195" s="279" t="s">
        <v>2786</v>
      </c>
      <c r="D1195" s="279" t="s">
        <v>2593</v>
      </c>
      <c r="E1195" s="279" t="s">
        <v>2601</v>
      </c>
      <c r="F1195" s="279" t="s">
        <v>2525</v>
      </c>
      <c r="G1195" s="279" t="s">
        <v>2525</v>
      </c>
      <c r="H1195" s="285" t="s">
        <v>3043</v>
      </c>
      <c r="I1195" s="279" t="s">
        <v>1464</v>
      </c>
      <c r="J1195" s="312">
        <v>94521</v>
      </c>
      <c r="K1195" s="279" t="s">
        <v>2525</v>
      </c>
      <c r="L1195" s="279" t="s">
        <v>3043</v>
      </c>
      <c r="M1195" s="279" t="s">
        <v>3043</v>
      </c>
      <c r="N1195" s="279" t="s">
        <v>3530</v>
      </c>
    </row>
    <row r="1196" spans="3:14" x14ac:dyDescent="0.25">
      <c r="C1196" s="279" t="s">
        <v>3141</v>
      </c>
      <c r="D1196" s="279" t="s">
        <v>2593</v>
      </c>
      <c r="E1196" s="279" t="s">
        <v>2603</v>
      </c>
      <c r="F1196" s="279" t="s">
        <v>2525</v>
      </c>
      <c r="G1196" s="279" t="s">
        <v>2525</v>
      </c>
      <c r="H1196" s="285" t="s">
        <v>3043</v>
      </c>
      <c r="I1196" s="279" t="s">
        <v>1464</v>
      </c>
      <c r="J1196" s="312">
        <v>94392</v>
      </c>
      <c r="K1196" s="279" t="s">
        <v>2525</v>
      </c>
      <c r="L1196" s="279" t="s">
        <v>3043</v>
      </c>
      <c r="M1196" s="279" t="s">
        <v>3043</v>
      </c>
      <c r="N1196" s="279" t="s">
        <v>3530</v>
      </c>
    </row>
    <row r="1197" spans="3:14" x14ac:dyDescent="0.25">
      <c r="C1197" s="279" t="s">
        <v>3153</v>
      </c>
      <c r="D1197" s="279" t="s">
        <v>2593</v>
      </c>
      <c r="E1197" s="279" t="s">
        <v>2602</v>
      </c>
      <c r="F1197" s="279" t="s">
        <v>2525</v>
      </c>
      <c r="G1197" s="279" t="s">
        <v>2525</v>
      </c>
      <c r="H1197" s="285" t="s">
        <v>3043</v>
      </c>
      <c r="I1197" s="279" t="s">
        <v>1464</v>
      </c>
      <c r="J1197" s="312">
        <v>92845</v>
      </c>
      <c r="K1197" s="279" t="s">
        <v>2525</v>
      </c>
      <c r="L1197" s="279" t="s">
        <v>3043</v>
      </c>
      <c r="M1197" s="279" t="s">
        <v>3043</v>
      </c>
      <c r="N1197" s="279" t="s">
        <v>3530</v>
      </c>
    </row>
    <row r="1198" spans="3:14" ht="28.5" x14ac:dyDescent="0.25">
      <c r="C1198" s="279" t="s">
        <v>2886</v>
      </c>
      <c r="D1198" s="279" t="s">
        <v>2593</v>
      </c>
      <c r="E1198" s="279" t="s">
        <v>2606</v>
      </c>
      <c r="F1198" s="279" t="s">
        <v>2525</v>
      </c>
      <c r="G1198" s="279" t="s">
        <v>2525</v>
      </c>
      <c r="H1198" s="285" t="s">
        <v>3560</v>
      </c>
      <c r="I1198" s="279" t="s">
        <v>1464</v>
      </c>
      <c r="J1198" s="312">
        <v>92541</v>
      </c>
      <c r="K1198" s="279" t="s">
        <v>2525</v>
      </c>
      <c r="L1198" s="279" t="s">
        <v>3043</v>
      </c>
      <c r="M1198" s="279" t="s">
        <v>3043</v>
      </c>
      <c r="N1198" s="279" t="s">
        <v>3530</v>
      </c>
    </row>
    <row r="1199" spans="3:14" ht="28.5" x14ac:dyDescent="0.25">
      <c r="C1199" s="279" t="s">
        <v>3139</v>
      </c>
      <c r="D1199" s="279" t="s">
        <v>2617</v>
      </c>
      <c r="E1199" s="279" t="s">
        <v>2619</v>
      </c>
      <c r="F1199" s="279" t="s">
        <v>2525</v>
      </c>
      <c r="G1199" s="279" t="s">
        <v>2525</v>
      </c>
      <c r="H1199" s="285" t="s">
        <v>3565</v>
      </c>
      <c r="I1199" s="279" t="s">
        <v>1464</v>
      </c>
      <c r="J1199" s="312">
        <v>91950</v>
      </c>
      <c r="K1199" s="279" t="s">
        <v>2525</v>
      </c>
      <c r="L1199" s="279" t="s">
        <v>3043</v>
      </c>
      <c r="M1199" s="279" t="s">
        <v>3043</v>
      </c>
      <c r="N1199" s="279" t="s">
        <v>3530</v>
      </c>
    </row>
    <row r="1200" spans="3:14" x14ac:dyDescent="0.25">
      <c r="C1200" s="279" t="s">
        <v>3144</v>
      </c>
      <c r="D1200" s="279" t="s">
        <v>2593</v>
      </c>
      <c r="E1200" s="279" t="s">
        <v>2606</v>
      </c>
      <c r="F1200" s="279" t="s">
        <v>2525</v>
      </c>
      <c r="G1200" s="279" t="s">
        <v>2525</v>
      </c>
      <c r="H1200" s="285" t="s">
        <v>3581</v>
      </c>
      <c r="I1200" s="279" t="s">
        <v>1464</v>
      </c>
      <c r="J1200" s="312">
        <v>90630</v>
      </c>
      <c r="K1200" s="279" t="s">
        <v>2525</v>
      </c>
      <c r="L1200" s="279" t="s">
        <v>3043</v>
      </c>
      <c r="M1200" s="279" t="s">
        <v>3043</v>
      </c>
      <c r="N1200" s="279" t="s">
        <v>3530</v>
      </c>
    </row>
    <row r="1201" spans="3:14" x14ac:dyDescent="0.25">
      <c r="C1201" s="279" t="s">
        <v>2968</v>
      </c>
      <c r="D1201" s="279" t="s">
        <v>2566</v>
      </c>
      <c r="E1201" s="279" t="s">
        <v>3504</v>
      </c>
      <c r="F1201" s="279" t="s">
        <v>2525</v>
      </c>
      <c r="G1201" s="279" t="s">
        <v>2525</v>
      </c>
      <c r="H1201" s="285" t="s">
        <v>3043</v>
      </c>
      <c r="I1201" s="279" t="s">
        <v>1464</v>
      </c>
      <c r="J1201" s="312">
        <v>90150</v>
      </c>
      <c r="K1201" s="279" t="s">
        <v>2525</v>
      </c>
      <c r="L1201" s="279" t="s">
        <v>3043</v>
      </c>
      <c r="M1201" s="279" t="s">
        <v>3043</v>
      </c>
      <c r="N1201" s="279" t="s">
        <v>3530</v>
      </c>
    </row>
    <row r="1202" spans="3:14" x14ac:dyDescent="0.25">
      <c r="C1202" s="279" t="s">
        <v>2779</v>
      </c>
      <c r="D1202" s="279" t="s">
        <v>2566</v>
      </c>
      <c r="E1202" s="279" t="s">
        <v>3511</v>
      </c>
      <c r="F1202" s="279" t="s">
        <v>2525</v>
      </c>
      <c r="G1202" s="279" t="s">
        <v>2525</v>
      </c>
      <c r="H1202" s="285" t="s">
        <v>3573</v>
      </c>
      <c r="I1202" s="279" t="s">
        <v>1464</v>
      </c>
      <c r="J1202" s="312">
        <v>88165</v>
      </c>
      <c r="K1202" s="279" t="s">
        <v>2525</v>
      </c>
      <c r="L1202" s="279" t="s">
        <v>3043</v>
      </c>
      <c r="M1202" s="279" t="s">
        <v>3043</v>
      </c>
      <c r="N1202" s="279" t="s">
        <v>3530</v>
      </c>
    </row>
    <row r="1203" spans="3:14" x14ac:dyDescent="0.25">
      <c r="C1203" s="279" t="s">
        <v>3201</v>
      </c>
      <c r="D1203" s="279" t="s">
        <v>2563</v>
      </c>
      <c r="E1203" s="279" t="s">
        <v>2564</v>
      </c>
      <c r="F1203" s="279" t="s">
        <v>2525</v>
      </c>
      <c r="G1203" s="279" t="s">
        <v>2525</v>
      </c>
      <c r="H1203" s="285" t="s">
        <v>3043</v>
      </c>
      <c r="I1203" s="279" t="s">
        <v>1464</v>
      </c>
      <c r="J1203" s="312">
        <v>87730</v>
      </c>
      <c r="K1203" s="279" t="s">
        <v>2525</v>
      </c>
      <c r="L1203" s="279" t="s">
        <v>3043</v>
      </c>
      <c r="M1203" s="279" t="s">
        <v>3043</v>
      </c>
      <c r="N1203" s="279" t="s">
        <v>3530</v>
      </c>
    </row>
    <row r="1204" spans="3:14" x14ac:dyDescent="0.25">
      <c r="C1204" s="279" t="s">
        <v>3201</v>
      </c>
      <c r="D1204" s="279" t="s">
        <v>2593</v>
      </c>
      <c r="E1204" s="279" t="s">
        <v>2601</v>
      </c>
      <c r="F1204" s="279" t="s">
        <v>2525</v>
      </c>
      <c r="G1204" s="279" t="s">
        <v>2525</v>
      </c>
      <c r="H1204" s="285" t="s">
        <v>3043</v>
      </c>
      <c r="I1204" s="279" t="s">
        <v>1464</v>
      </c>
      <c r="J1204" s="312">
        <v>87727</v>
      </c>
      <c r="K1204" s="279" t="s">
        <v>2525</v>
      </c>
      <c r="L1204" s="279" t="s">
        <v>3043</v>
      </c>
      <c r="M1204" s="279" t="s">
        <v>3043</v>
      </c>
      <c r="N1204" s="279" t="s">
        <v>3530</v>
      </c>
    </row>
    <row r="1205" spans="3:14" x14ac:dyDescent="0.25">
      <c r="C1205" s="279" t="s">
        <v>2945</v>
      </c>
      <c r="D1205" s="279" t="s">
        <v>2556</v>
      </c>
      <c r="E1205" s="279" t="s">
        <v>2589</v>
      </c>
      <c r="F1205" s="279" t="s">
        <v>2525</v>
      </c>
      <c r="G1205" s="279" t="s">
        <v>2525</v>
      </c>
      <c r="H1205" s="285" t="s">
        <v>3043</v>
      </c>
      <c r="I1205" s="279" t="s">
        <v>1464</v>
      </c>
      <c r="J1205" s="312">
        <v>87630</v>
      </c>
      <c r="K1205" s="279" t="s">
        <v>2525</v>
      </c>
      <c r="L1205" s="279" t="s">
        <v>3043</v>
      </c>
      <c r="M1205" s="279" t="s">
        <v>3043</v>
      </c>
      <c r="N1205" s="279" t="s">
        <v>3530</v>
      </c>
    </row>
    <row r="1206" spans="3:14" x14ac:dyDescent="0.25">
      <c r="C1206" s="279" t="s">
        <v>3000</v>
      </c>
      <c r="D1206" s="279" t="s">
        <v>2593</v>
      </c>
      <c r="E1206" s="279" t="s">
        <v>2603</v>
      </c>
      <c r="F1206" s="279" t="s">
        <v>2525</v>
      </c>
      <c r="G1206" s="279" t="s">
        <v>2525</v>
      </c>
      <c r="H1206" s="285" t="s">
        <v>3570</v>
      </c>
      <c r="I1206" s="279" t="s">
        <v>1464</v>
      </c>
      <c r="J1206" s="312">
        <v>87417</v>
      </c>
      <c r="K1206" s="279" t="s">
        <v>2525</v>
      </c>
      <c r="L1206" s="279" t="s">
        <v>3043</v>
      </c>
      <c r="M1206" s="279" t="s">
        <v>3043</v>
      </c>
      <c r="N1206" s="279" t="s">
        <v>3530</v>
      </c>
    </row>
    <row r="1207" spans="3:14" x14ac:dyDescent="0.25">
      <c r="C1207" s="279" t="s">
        <v>3206</v>
      </c>
      <c r="D1207" s="279" t="s">
        <v>2593</v>
      </c>
      <c r="E1207" s="279" t="s">
        <v>2603</v>
      </c>
      <c r="F1207" s="279" t="s">
        <v>2525</v>
      </c>
      <c r="G1207" s="279" t="s">
        <v>2525</v>
      </c>
      <c r="H1207" s="285" t="s">
        <v>3043</v>
      </c>
      <c r="I1207" s="279" t="s">
        <v>1464</v>
      </c>
      <c r="J1207" s="312">
        <v>87389</v>
      </c>
      <c r="K1207" s="279" t="s">
        <v>2525</v>
      </c>
      <c r="L1207" s="279" t="s">
        <v>3043</v>
      </c>
      <c r="M1207" s="279" t="s">
        <v>3043</v>
      </c>
      <c r="N1207" s="279" t="s">
        <v>3530</v>
      </c>
    </row>
    <row r="1208" spans="3:14" x14ac:dyDescent="0.25">
      <c r="C1208" s="279" t="s">
        <v>2682</v>
      </c>
      <c r="D1208" s="279" t="s">
        <v>2593</v>
      </c>
      <c r="E1208" s="279" t="s">
        <v>2604</v>
      </c>
      <c r="F1208" s="279" t="s">
        <v>2525</v>
      </c>
      <c r="G1208" s="279" t="s">
        <v>2525</v>
      </c>
      <c r="H1208" s="285" t="s">
        <v>3043</v>
      </c>
      <c r="I1208" s="279" t="s">
        <v>1464</v>
      </c>
      <c r="J1208" s="312">
        <v>87386</v>
      </c>
      <c r="K1208" s="279" t="s">
        <v>2525</v>
      </c>
      <c r="L1208" s="279" t="s">
        <v>3043</v>
      </c>
      <c r="M1208" s="279" t="s">
        <v>3043</v>
      </c>
      <c r="N1208" s="279" t="s">
        <v>3530</v>
      </c>
    </row>
    <row r="1209" spans="3:14" ht="28.5" x14ac:dyDescent="0.25">
      <c r="C1209" s="279" t="s">
        <v>2707</v>
      </c>
      <c r="D1209" s="279" t="s">
        <v>2566</v>
      </c>
      <c r="E1209" s="279" t="s">
        <v>3504</v>
      </c>
      <c r="F1209" s="279" t="s">
        <v>2525</v>
      </c>
      <c r="G1209" s="279" t="s">
        <v>2525</v>
      </c>
      <c r="H1209" s="285" t="s">
        <v>3561</v>
      </c>
      <c r="I1209" s="279" t="s">
        <v>1464</v>
      </c>
      <c r="J1209" s="312">
        <v>87300</v>
      </c>
      <c r="K1209" s="279" t="s">
        <v>2525</v>
      </c>
      <c r="L1209" s="279" t="s">
        <v>3043</v>
      </c>
      <c r="M1209" s="279" t="s">
        <v>3043</v>
      </c>
      <c r="N1209" s="279" t="s">
        <v>3530</v>
      </c>
    </row>
    <row r="1210" spans="3:14" ht="71.25" x14ac:dyDescent="0.25">
      <c r="C1210" s="279" t="s">
        <v>3134</v>
      </c>
      <c r="D1210" s="279" t="s">
        <v>2566</v>
      </c>
      <c r="E1210" s="279" t="s">
        <v>3504</v>
      </c>
      <c r="F1210" s="279" t="s">
        <v>2525</v>
      </c>
      <c r="G1210" s="279" t="s">
        <v>2525</v>
      </c>
      <c r="H1210" s="285" t="s">
        <v>3564</v>
      </c>
      <c r="I1210" s="279" t="s">
        <v>1464</v>
      </c>
      <c r="J1210" s="312">
        <v>87250</v>
      </c>
      <c r="K1210" s="279" t="s">
        <v>2525</v>
      </c>
      <c r="L1210" s="279" t="s">
        <v>3043</v>
      </c>
      <c r="M1210" s="279" t="s">
        <v>3043</v>
      </c>
      <c r="N1210" s="279" t="s">
        <v>3530</v>
      </c>
    </row>
    <row r="1211" spans="3:14" x14ac:dyDescent="0.25">
      <c r="C1211" s="279" t="s">
        <v>3133</v>
      </c>
      <c r="D1211" s="279" t="s">
        <v>2593</v>
      </c>
      <c r="E1211" s="279" t="s">
        <v>2603</v>
      </c>
      <c r="F1211" s="279" t="s">
        <v>2525</v>
      </c>
      <c r="G1211" s="279" t="s">
        <v>2525</v>
      </c>
      <c r="H1211" s="285" t="s">
        <v>3583</v>
      </c>
      <c r="I1211" s="279" t="s">
        <v>1464</v>
      </c>
      <c r="J1211" s="312">
        <v>87213</v>
      </c>
      <c r="K1211" s="279" t="s">
        <v>2525</v>
      </c>
      <c r="L1211" s="279" t="s">
        <v>3043</v>
      </c>
      <c r="M1211" s="279" t="s">
        <v>3043</v>
      </c>
      <c r="N1211" s="279" t="s">
        <v>3530</v>
      </c>
    </row>
    <row r="1212" spans="3:14" x14ac:dyDescent="0.25">
      <c r="C1212" s="279" t="s">
        <v>3156</v>
      </c>
      <c r="D1212" s="279" t="s">
        <v>2624</v>
      </c>
      <c r="E1212" s="279" t="s">
        <v>2625</v>
      </c>
      <c r="F1212" s="279" t="s">
        <v>2525</v>
      </c>
      <c r="G1212" s="279" t="s">
        <v>2525</v>
      </c>
      <c r="H1212" s="285" t="s">
        <v>3043</v>
      </c>
      <c r="I1212" s="279" t="s">
        <v>1464</v>
      </c>
      <c r="J1212" s="312">
        <v>87159</v>
      </c>
      <c r="K1212" s="279" t="s">
        <v>2525</v>
      </c>
      <c r="L1212" s="279" t="s">
        <v>3043</v>
      </c>
      <c r="M1212" s="279" t="s">
        <v>3043</v>
      </c>
      <c r="N1212" s="279" t="s">
        <v>3530</v>
      </c>
    </row>
    <row r="1213" spans="3:14" x14ac:dyDescent="0.25">
      <c r="C1213" s="279" t="s">
        <v>3152</v>
      </c>
      <c r="D1213" s="279" t="s">
        <v>2593</v>
      </c>
      <c r="E1213" s="279" t="s">
        <v>2603</v>
      </c>
      <c r="F1213" s="279" t="s">
        <v>2525</v>
      </c>
      <c r="G1213" s="279" t="s">
        <v>2525</v>
      </c>
      <c r="H1213" s="285" t="s">
        <v>3043</v>
      </c>
      <c r="I1213" s="279" t="s">
        <v>1464</v>
      </c>
      <c r="J1213" s="312">
        <v>87141</v>
      </c>
      <c r="K1213" s="279" t="s">
        <v>2525</v>
      </c>
      <c r="L1213" s="279" t="s">
        <v>3043</v>
      </c>
      <c r="M1213" s="279" t="s">
        <v>3043</v>
      </c>
      <c r="N1213" s="279" t="s">
        <v>3530</v>
      </c>
    </row>
    <row r="1214" spans="3:14" x14ac:dyDescent="0.25">
      <c r="C1214" s="279" t="s">
        <v>2779</v>
      </c>
      <c r="D1214" s="279" t="s">
        <v>2593</v>
      </c>
      <c r="E1214" s="279" t="s">
        <v>2603</v>
      </c>
      <c r="F1214" s="279" t="s">
        <v>2525</v>
      </c>
      <c r="G1214" s="279" t="s">
        <v>2525</v>
      </c>
      <c r="H1214" s="285" t="s">
        <v>3573</v>
      </c>
      <c r="I1214" s="279" t="s">
        <v>1464</v>
      </c>
      <c r="J1214" s="312">
        <v>87043</v>
      </c>
      <c r="K1214" s="279" t="s">
        <v>2525</v>
      </c>
      <c r="L1214" s="279" t="s">
        <v>3043</v>
      </c>
      <c r="M1214" s="279" t="s">
        <v>3043</v>
      </c>
      <c r="N1214" s="279" t="s">
        <v>3530</v>
      </c>
    </row>
    <row r="1215" spans="3:14" x14ac:dyDescent="0.25">
      <c r="C1215" s="279" t="s">
        <v>3150</v>
      </c>
      <c r="D1215" s="279" t="s">
        <v>2593</v>
      </c>
      <c r="E1215" s="279" t="s">
        <v>2603</v>
      </c>
      <c r="F1215" s="279" t="s">
        <v>2525</v>
      </c>
      <c r="G1215" s="279" t="s">
        <v>2525</v>
      </c>
      <c r="H1215" s="285" t="s">
        <v>3585</v>
      </c>
      <c r="I1215" s="279" t="s">
        <v>1464</v>
      </c>
      <c r="J1215" s="312">
        <v>87043</v>
      </c>
      <c r="K1215" s="279" t="s">
        <v>2525</v>
      </c>
      <c r="L1215" s="279" t="s">
        <v>3043</v>
      </c>
      <c r="M1215" s="279" t="s">
        <v>3043</v>
      </c>
      <c r="N1215" s="279" t="s">
        <v>3530</v>
      </c>
    </row>
    <row r="1216" spans="3:14" x14ac:dyDescent="0.25">
      <c r="C1216" s="279" t="s">
        <v>3151</v>
      </c>
      <c r="D1216" s="279" t="s">
        <v>2593</v>
      </c>
      <c r="E1216" s="279" t="s">
        <v>2603</v>
      </c>
      <c r="F1216" s="279" t="s">
        <v>2525</v>
      </c>
      <c r="G1216" s="279" t="s">
        <v>2525</v>
      </c>
      <c r="H1216" s="285" t="s">
        <v>3043</v>
      </c>
      <c r="I1216" s="279" t="s">
        <v>1464</v>
      </c>
      <c r="J1216" s="312">
        <v>87043</v>
      </c>
      <c r="K1216" s="279" t="s">
        <v>2525</v>
      </c>
      <c r="L1216" s="279" t="s">
        <v>3043</v>
      </c>
      <c r="M1216" s="279" t="s">
        <v>3043</v>
      </c>
      <c r="N1216" s="279" t="s">
        <v>3530</v>
      </c>
    </row>
    <row r="1217" spans="3:14" x14ac:dyDescent="0.25">
      <c r="C1217" s="279" t="s">
        <v>3156</v>
      </c>
      <c r="D1217" s="279" t="s">
        <v>3102</v>
      </c>
      <c r="E1217" s="279" t="s">
        <v>2610</v>
      </c>
      <c r="F1217" s="279" t="s">
        <v>2525</v>
      </c>
      <c r="G1217" s="279" t="s">
        <v>2525</v>
      </c>
      <c r="H1217" s="285" t="s">
        <v>3043</v>
      </c>
      <c r="I1217" s="279" t="s">
        <v>1464</v>
      </c>
      <c r="J1217" s="312">
        <v>86984</v>
      </c>
      <c r="K1217" s="279" t="s">
        <v>2525</v>
      </c>
      <c r="L1217" s="279" t="s">
        <v>3043</v>
      </c>
      <c r="M1217" s="279" t="s">
        <v>3043</v>
      </c>
      <c r="N1217" s="279" t="s">
        <v>3530</v>
      </c>
    </row>
    <row r="1218" spans="3:14" x14ac:dyDescent="0.25">
      <c r="C1218" s="279" t="s">
        <v>2773</v>
      </c>
      <c r="D1218" s="279" t="s">
        <v>2593</v>
      </c>
      <c r="E1218" s="279" t="s">
        <v>2603</v>
      </c>
      <c r="F1218" s="279" t="s">
        <v>2525</v>
      </c>
      <c r="G1218" s="279" t="s">
        <v>2525</v>
      </c>
      <c r="H1218" s="285" t="s">
        <v>3586</v>
      </c>
      <c r="I1218" s="279" t="s">
        <v>1464</v>
      </c>
      <c r="J1218" s="312">
        <v>86927</v>
      </c>
      <c r="K1218" s="279" t="s">
        <v>2525</v>
      </c>
      <c r="L1218" s="279" t="s">
        <v>3043</v>
      </c>
      <c r="M1218" s="279" t="s">
        <v>3043</v>
      </c>
      <c r="N1218" s="279" t="s">
        <v>3530</v>
      </c>
    </row>
    <row r="1219" spans="3:14" x14ac:dyDescent="0.25">
      <c r="C1219" s="279" t="s">
        <v>2743</v>
      </c>
      <c r="D1219" s="279" t="s">
        <v>2593</v>
      </c>
      <c r="E1219" s="279" t="s">
        <v>2603</v>
      </c>
      <c r="F1219" s="279" t="s">
        <v>2525</v>
      </c>
      <c r="G1219" s="279" t="s">
        <v>2525</v>
      </c>
      <c r="H1219" s="285" t="s">
        <v>3043</v>
      </c>
      <c r="I1219" s="279" t="s">
        <v>1464</v>
      </c>
      <c r="J1219" s="312">
        <v>86537</v>
      </c>
      <c r="K1219" s="279" t="s">
        <v>2525</v>
      </c>
      <c r="L1219" s="279" t="s">
        <v>3043</v>
      </c>
      <c r="M1219" s="279" t="s">
        <v>3043</v>
      </c>
      <c r="N1219" s="279" t="s">
        <v>3530</v>
      </c>
    </row>
    <row r="1220" spans="3:14" x14ac:dyDescent="0.25">
      <c r="C1220" s="279" t="s">
        <v>3144</v>
      </c>
      <c r="D1220" s="279" t="s">
        <v>2566</v>
      </c>
      <c r="E1220" s="279" t="s">
        <v>3504</v>
      </c>
      <c r="F1220" s="279" t="s">
        <v>2525</v>
      </c>
      <c r="G1220" s="279" t="s">
        <v>2525</v>
      </c>
      <c r="H1220" s="285" t="s">
        <v>3581</v>
      </c>
      <c r="I1220" s="279" t="s">
        <v>1464</v>
      </c>
      <c r="J1220" s="312">
        <v>86400</v>
      </c>
      <c r="K1220" s="279" t="s">
        <v>2525</v>
      </c>
      <c r="L1220" s="279" t="s">
        <v>3043</v>
      </c>
      <c r="M1220" s="279" t="s">
        <v>3043</v>
      </c>
      <c r="N1220" s="279" t="s">
        <v>3530</v>
      </c>
    </row>
    <row r="1221" spans="3:14" x14ac:dyDescent="0.25">
      <c r="C1221" s="279" t="s">
        <v>3158</v>
      </c>
      <c r="D1221" s="279" t="s">
        <v>2566</v>
      </c>
      <c r="E1221" s="279" t="s">
        <v>3511</v>
      </c>
      <c r="F1221" s="279" t="s">
        <v>2525</v>
      </c>
      <c r="G1221" s="279" t="s">
        <v>2525</v>
      </c>
      <c r="H1221" s="285" t="s">
        <v>3043</v>
      </c>
      <c r="I1221" s="279" t="s">
        <v>1464</v>
      </c>
      <c r="J1221" s="312">
        <v>86349</v>
      </c>
      <c r="K1221" s="279" t="s">
        <v>2525</v>
      </c>
      <c r="L1221" s="279" t="s">
        <v>3043</v>
      </c>
      <c r="M1221" s="279" t="s">
        <v>3043</v>
      </c>
      <c r="N1221" s="279" t="s">
        <v>3530</v>
      </c>
    </row>
    <row r="1222" spans="3:14" ht="28.5" x14ac:dyDescent="0.25">
      <c r="C1222" s="279" t="s">
        <v>3139</v>
      </c>
      <c r="D1222" s="279" t="s">
        <v>2593</v>
      </c>
      <c r="E1222" s="279" t="s">
        <v>3515</v>
      </c>
      <c r="F1222" s="279" t="s">
        <v>2525</v>
      </c>
      <c r="G1222" s="279" t="s">
        <v>2525</v>
      </c>
      <c r="H1222" s="285" t="s">
        <v>3565</v>
      </c>
      <c r="I1222" s="279" t="s">
        <v>1464</v>
      </c>
      <c r="J1222" s="312">
        <v>86001</v>
      </c>
      <c r="K1222" s="279" t="s">
        <v>2525</v>
      </c>
      <c r="L1222" s="279" t="s">
        <v>3043</v>
      </c>
      <c r="M1222" s="279" t="s">
        <v>3043</v>
      </c>
      <c r="N1222" s="279" t="s">
        <v>3530</v>
      </c>
    </row>
    <row r="1223" spans="3:14" ht="28.5" x14ac:dyDescent="0.25">
      <c r="C1223" s="279" t="s">
        <v>3139</v>
      </c>
      <c r="D1223" s="279" t="s">
        <v>2593</v>
      </c>
      <c r="E1223" s="279" t="s">
        <v>3516</v>
      </c>
      <c r="F1223" s="279" t="s">
        <v>2525</v>
      </c>
      <c r="G1223" s="279" t="s">
        <v>2525</v>
      </c>
      <c r="H1223" s="285" t="s">
        <v>3565</v>
      </c>
      <c r="I1223" s="279" t="s">
        <v>1464</v>
      </c>
      <c r="J1223" s="312">
        <v>86001</v>
      </c>
      <c r="K1223" s="279" t="s">
        <v>2525</v>
      </c>
      <c r="L1223" s="279" t="s">
        <v>3043</v>
      </c>
      <c r="M1223" s="279" t="s">
        <v>3043</v>
      </c>
      <c r="N1223" s="279" t="s">
        <v>3530</v>
      </c>
    </row>
    <row r="1224" spans="3:14" x14ac:dyDescent="0.25">
      <c r="C1224" s="279" t="s">
        <v>2698</v>
      </c>
      <c r="D1224" s="279" t="s">
        <v>2556</v>
      </c>
      <c r="E1224" s="279" t="s">
        <v>2586</v>
      </c>
      <c r="F1224" s="279" t="s">
        <v>2525</v>
      </c>
      <c r="G1224" s="279" t="s">
        <v>2525</v>
      </c>
      <c r="H1224" s="285" t="s">
        <v>3567</v>
      </c>
      <c r="I1224" s="279" t="s">
        <v>1464</v>
      </c>
      <c r="J1224" s="312">
        <v>85853</v>
      </c>
      <c r="K1224" s="279" t="s">
        <v>2525</v>
      </c>
      <c r="L1224" s="279" t="s">
        <v>3043</v>
      </c>
      <c r="M1224" s="279" t="s">
        <v>3043</v>
      </c>
      <c r="N1224" s="279" t="s">
        <v>3530</v>
      </c>
    </row>
    <row r="1225" spans="3:14" x14ac:dyDescent="0.25">
      <c r="C1225" s="279" t="s">
        <v>2814</v>
      </c>
      <c r="D1225" s="279" t="s">
        <v>2563</v>
      </c>
      <c r="E1225" s="279" t="s">
        <v>2564</v>
      </c>
      <c r="F1225" s="279" t="s">
        <v>2525</v>
      </c>
      <c r="G1225" s="279" t="s">
        <v>2525</v>
      </c>
      <c r="H1225" s="285" t="s">
        <v>3043</v>
      </c>
      <c r="I1225" s="279" t="s">
        <v>1464</v>
      </c>
      <c r="J1225" s="312">
        <v>85107</v>
      </c>
      <c r="K1225" s="279" t="s">
        <v>2525</v>
      </c>
      <c r="L1225" s="279" t="s">
        <v>3043</v>
      </c>
      <c r="M1225" s="279" t="s">
        <v>3043</v>
      </c>
      <c r="N1225" s="279" t="s">
        <v>3530</v>
      </c>
    </row>
    <row r="1226" spans="3:14" x14ac:dyDescent="0.25">
      <c r="C1226" s="279" t="s">
        <v>2736</v>
      </c>
      <c r="D1226" s="279" t="s">
        <v>2593</v>
      </c>
      <c r="E1226" s="279" t="s">
        <v>2604</v>
      </c>
      <c r="F1226" s="279" t="s">
        <v>2525</v>
      </c>
      <c r="G1226" s="279" t="s">
        <v>2525</v>
      </c>
      <c r="H1226" s="285" t="s">
        <v>3043</v>
      </c>
      <c r="I1226" s="279" t="s">
        <v>1464</v>
      </c>
      <c r="J1226" s="312">
        <v>85095</v>
      </c>
      <c r="K1226" s="279" t="s">
        <v>2525</v>
      </c>
      <c r="L1226" s="279" t="s">
        <v>3043</v>
      </c>
      <c r="M1226" s="279" t="s">
        <v>3043</v>
      </c>
      <c r="N1226" s="279" t="s">
        <v>3530</v>
      </c>
    </row>
    <row r="1227" spans="3:14" x14ac:dyDescent="0.25">
      <c r="C1227" s="279" t="s">
        <v>3136</v>
      </c>
      <c r="D1227" s="279" t="s">
        <v>3077</v>
      </c>
      <c r="E1227" s="279" t="s">
        <v>3517</v>
      </c>
      <c r="F1227" s="279" t="s">
        <v>2525</v>
      </c>
      <c r="G1227" s="279" t="s">
        <v>2525</v>
      </c>
      <c r="H1227" s="285" t="s">
        <v>3043</v>
      </c>
      <c r="I1227" s="279" t="s">
        <v>1464</v>
      </c>
      <c r="J1227" s="312">
        <v>84840</v>
      </c>
      <c r="K1227" s="279" t="s">
        <v>2525</v>
      </c>
      <c r="L1227" s="279" t="s">
        <v>3043</v>
      </c>
      <c r="M1227" s="279" t="s">
        <v>3043</v>
      </c>
      <c r="N1227" s="279" t="s">
        <v>3530</v>
      </c>
    </row>
    <row r="1228" spans="3:14" ht="28.5" x14ac:dyDescent="0.25">
      <c r="C1228" s="279" t="s">
        <v>3139</v>
      </c>
      <c r="D1228" s="279" t="s">
        <v>2593</v>
      </c>
      <c r="E1228" s="279" t="s">
        <v>2602</v>
      </c>
      <c r="F1228" s="279" t="s">
        <v>2525</v>
      </c>
      <c r="G1228" s="279" t="s">
        <v>2525</v>
      </c>
      <c r="H1228" s="285" t="s">
        <v>3565</v>
      </c>
      <c r="I1228" s="279" t="s">
        <v>1464</v>
      </c>
      <c r="J1228" s="312">
        <v>84535</v>
      </c>
      <c r="K1228" s="279" t="s">
        <v>2525</v>
      </c>
      <c r="L1228" s="279" t="s">
        <v>3043</v>
      </c>
      <c r="M1228" s="279" t="s">
        <v>3043</v>
      </c>
      <c r="N1228" s="279" t="s">
        <v>3530</v>
      </c>
    </row>
    <row r="1229" spans="3:14" x14ac:dyDescent="0.25">
      <c r="C1229" s="279" t="s">
        <v>2900</v>
      </c>
      <c r="D1229" s="279" t="s">
        <v>2593</v>
      </c>
      <c r="E1229" s="279" t="s">
        <v>2601</v>
      </c>
      <c r="F1229" s="279" t="s">
        <v>2525</v>
      </c>
      <c r="G1229" s="279" t="s">
        <v>2525</v>
      </c>
      <c r="H1229" s="285" t="s">
        <v>3043</v>
      </c>
      <c r="I1229" s="279" t="s">
        <v>1464</v>
      </c>
      <c r="J1229" s="312">
        <v>84341</v>
      </c>
      <c r="K1229" s="279" t="s">
        <v>2525</v>
      </c>
      <c r="L1229" s="279" t="s">
        <v>3043</v>
      </c>
      <c r="M1229" s="279" t="s">
        <v>3043</v>
      </c>
      <c r="N1229" s="279" t="s">
        <v>3530</v>
      </c>
    </row>
    <row r="1230" spans="3:14" ht="42.75" x14ac:dyDescent="0.25">
      <c r="C1230" s="279" t="s">
        <v>3126</v>
      </c>
      <c r="D1230" s="279" t="s">
        <v>2593</v>
      </c>
      <c r="E1230" s="279" t="s">
        <v>2601</v>
      </c>
      <c r="F1230" s="279" t="s">
        <v>2525</v>
      </c>
      <c r="G1230" s="279" t="s">
        <v>2525</v>
      </c>
      <c r="H1230" s="285" t="s">
        <v>3557</v>
      </c>
      <c r="I1230" s="279" t="s">
        <v>1464</v>
      </c>
      <c r="J1230" s="312">
        <v>84259</v>
      </c>
      <c r="K1230" s="279" t="s">
        <v>2525</v>
      </c>
      <c r="L1230" s="279" t="s">
        <v>3043</v>
      </c>
      <c r="M1230" s="279" t="s">
        <v>3043</v>
      </c>
      <c r="N1230" s="279" t="s">
        <v>3530</v>
      </c>
    </row>
    <row r="1231" spans="3:14" x14ac:dyDescent="0.25">
      <c r="C1231" s="279" t="s">
        <v>3202</v>
      </c>
      <c r="D1231" s="279" t="s">
        <v>2593</v>
      </c>
      <c r="E1231" s="279" t="s">
        <v>2601</v>
      </c>
      <c r="F1231" s="279" t="s">
        <v>2525</v>
      </c>
      <c r="G1231" s="279" t="s">
        <v>2525</v>
      </c>
      <c r="H1231" s="285" t="s">
        <v>3043</v>
      </c>
      <c r="I1231" s="279" t="s">
        <v>1464</v>
      </c>
      <c r="J1231" s="312">
        <v>83598</v>
      </c>
      <c r="K1231" s="279" t="s">
        <v>2525</v>
      </c>
      <c r="L1231" s="279" t="s">
        <v>3043</v>
      </c>
      <c r="M1231" s="279" t="s">
        <v>3043</v>
      </c>
      <c r="N1231" s="279" t="s">
        <v>3530</v>
      </c>
    </row>
    <row r="1232" spans="3:14" x14ac:dyDescent="0.25">
      <c r="C1232" s="279" t="s">
        <v>3202</v>
      </c>
      <c r="D1232" s="279" t="s">
        <v>2563</v>
      </c>
      <c r="E1232" s="279" t="s">
        <v>2564</v>
      </c>
      <c r="F1232" s="279" t="s">
        <v>2525</v>
      </c>
      <c r="G1232" s="279" t="s">
        <v>2525</v>
      </c>
      <c r="H1232" s="285" t="s">
        <v>3043</v>
      </c>
      <c r="I1232" s="279" t="s">
        <v>1464</v>
      </c>
      <c r="J1232" s="312">
        <v>83588</v>
      </c>
      <c r="K1232" s="279" t="s">
        <v>2525</v>
      </c>
      <c r="L1232" s="279" t="s">
        <v>3043</v>
      </c>
      <c r="M1232" s="279" t="s">
        <v>3043</v>
      </c>
      <c r="N1232" s="279" t="s">
        <v>3530</v>
      </c>
    </row>
    <row r="1233" spans="3:14" x14ac:dyDescent="0.25">
      <c r="C1233" s="279" t="s">
        <v>3136</v>
      </c>
      <c r="D1233" s="279" t="s">
        <v>2566</v>
      </c>
      <c r="E1233" s="279" t="s">
        <v>3504</v>
      </c>
      <c r="F1233" s="279" t="s">
        <v>2525</v>
      </c>
      <c r="G1233" s="279" t="s">
        <v>2525</v>
      </c>
      <c r="H1233" s="285" t="s">
        <v>3043</v>
      </c>
      <c r="I1233" s="279" t="s">
        <v>1464</v>
      </c>
      <c r="J1233" s="312">
        <v>83575</v>
      </c>
      <c r="K1233" s="279" t="s">
        <v>2525</v>
      </c>
      <c r="L1233" s="279" t="s">
        <v>3043</v>
      </c>
      <c r="M1233" s="279" t="s">
        <v>3043</v>
      </c>
      <c r="N1233" s="279" t="s">
        <v>3530</v>
      </c>
    </row>
    <row r="1234" spans="3:14" x14ac:dyDescent="0.25">
      <c r="C1234" s="279" t="s">
        <v>2900</v>
      </c>
      <c r="D1234" s="279" t="s">
        <v>2563</v>
      </c>
      <c r="E1234" s="279" t="s">
        <v>2564</v>
      </c>
      <c r="F1234" s="279" t="s">
        <v>2525</v>
      </c>
      <c r="G1234" s="279" t="s">
        <v>2525</v>
      </c>
      <c r="H1234" s="285" t="s">
        <v>3043</v>
      </c>
      <c r="I1234" s="279" t="s">
        <v>1464</v>
      </c>
      <c r="J1234" s="312">
        <v>83574</v>
      </c>
      <c r="K1234" s="279" t="s">
        <v>2525</v>
      </c>
      <c r="L1234" s="279" t="s">
        <v>3043</v>
      </c>
      <c r="M1234" s="279" t="s">
        <v>3043</v>
      </c>
      <c r="N1234" s="279" t="s">
        <v>3530</v>
      </c>
    </row>
    <row r="1235" spans="3:14" x14ac:dyDescent="0.25">
      <c r="C1235" s="279" t="s">
        <v>3019</v>
      </c>
      <c r="D1235" s="279" t="s">
        <v>2563</v>
      </c>
      <c r="E1235" s="279" t="s">
        <v>2564</v>
      </c>
      <c r="F1235" s="279" t="s">
        <v>2525</v>
      </c>
      <c r="G1235" s="279" t="s">
        <v>2525</v>
      </c>
      <c r="H1235" s="285" t="s">
        <v>3043</v>
      </c>
      <c r="I1235" s="279" t="s">
        <v>1464</v>
      </c>
      <c r="J1235" s="312">
        <v>83574</v>
      </c>
      <c r="K1235" s="279" t="s">
        <v>2525</v>
      </c>
      <c r="L1235" s="279" t="s">
        <v>3043</v>
      </c>
      <c r="M1235" s="279" t="s">
        <v>3043</v>
      </c>
    </row>
    <row r="1236" spans="3:14" x14ac:dyDescent="0.25">
      <c r="C1236" s="279" t="s">
        <v>3019</v>
      </c>
      <c r="D1236" s="279" t="s">
        <v>2593</v>
      </c>
      <c r="E1236" s="279" t="s">
        <v>2601</v>
      </c>
      <c r="F1236" s="279" t="s">
        <v>2525</v>
      </c>
      <c r="G1236" s="279" t="s">
        <v>2525</v>
      </c>
      <c r="H1236" s="285" t="s">
        <v>3043</v>
      </c>
      <c r="I1236" s="279" t="s">
        <v>1464</v>
      </c>
      <c r="J1236" s="312">
        <v>83574</v>
      </c>
      <c r="K1236" s="279" t="s">
        <v>2525</v>
      </c>
      <c r="L1236" s="279" t="s">
        <v>3043</v>
      </c>
      <c r="M1236" s="279" t="s">
        <v>3043</v>
      </c>
    </row>
    <row r="1237" spans="3:14" x14ac:dyDescent="0.25">
      <c r="C1237" s="279" t="s">
        <v>2664</v>
      </c>
      <c r="D1237" s="279" t="s">
        <v>2563</v>
      </c>
      <c r="E1237" s="279" t="s">
        <v>2564</v>
      </c>
      <c r="F1237" s="279" t="s">
        <v>2525</v>
      </c>
      <c r="G1237" s="279" t="s">
        <v>2525</v>
      </c>
      <c r="H1237" s="285" t="s">
        <v>3043</v>
      </c>
      <c r="I1237" s="279" t="s">
        <v>1464</v>
      </c>
      <c r="J1237" s="312">
        <v>83563</v>
      </c>
      <c r="K1237" s="279" t="s">
        <v>2525</v>
      </c>
      <c r="L1237" s="279" t="s">
        <v>3043</v>
      </c>
      <c r="M1237" s="279" t="s">
        <v>3043</v>
      </c>
      <c r="N1237" s="279" t="s">
        <v>3530</v>
      </c>
    </row>
    <row r="1238" spans="3:14" x14ac:dyDescent="0.25">
      <c r="C1238" s="279" t="s">
        <v>2664</v>
      </c>
      <c r="D1238" s="279" t="s">
        <v>2593</v>
      </c>
      <c r="E1238" s="279" t="s">
        <v>2601</v>
      </c>
      <c r="F1238" s="279" t="s">
        <v>2525</v>
      </c>
      <c r="G1238" s="279" t="s">
        <v>2525</v>
      </c>
      <c r="H1238" s="285" t="s">
        <v>3043</v>
      </c>
      <c r="I1238" s="279" t="s">
        <v>1464</v>
      </c>
      <c r="J1238" s="312">
        <v>83563</v>
      </c>
      <c r="K1238" s="279" t="s">
        <v>2525</v>
      </c>
      <c r="L1238" s="279" t="s">
        <v>3043</v>
      </c>
      <c r="M1238" s="279" t="s">
        <v>3043</v>
      </c>
      <c r="N1238" s="279" t="s">
        <v>3530</v>
      </c>
    </row>
    <row r="1239" spans="3:14" ht="28.5" x14ac:dyDescent="0.25">
      <c r="C1239" s="279" t="s">
        <v>2707</v>
      </c>
      <c r="D1239" s="279" t="s">
        <v>2593</v>
      </c>
      <c r="E1239" s="279" t="s">
        <v>3515</v>
      </c>
      <c r="F1239" s="279" t="s">
        <v>2525</v>
      </c>
      <c r="G1239" s="279" t="s">
        <v>2525</v>
      </c>
      <c r="H1239" s="285" t="s">
        <v>3561</v>
      </c>
      <c r="I1239" s="279" t="s">
        <v>1464</v>
      </c>
      <c r="J1239" s="312">
        <v>83192</v>
      </c>
      <c r="K1239" s="279" t="s">
        <v>2525</v>
      </c>
      <c r="L1239" s="279" t="s">
        <v>3043</v>
      </c>
      <c r="M1239" s="279" t="s">
        <v>3043</v>
      </c>
      <c r="N1239" s="279" t="s">
        <v>3530</v>
      </c>
    </row>
    <row r="1240" spans="3:14" ht="28.5" x14ac:dyDescent="0.25">
      <c r="C1240" s="279" t="s">
        <v>2707</v>
      </c>
      <c r="D1240" s="279" t="s">
        <v>2593</v>
      </c>
      <c r="E1240" s="279" t="s">
        <v>3516</v>
      </c>
      <c r="F1240" s="279" t="s">
        <v>2525</v>
      </c>
      <c r="G1240" s="279" t="s">
        <v>2525</v>
      </c>
      <c r="H1240" s="285" t="s">
        <v>3561</v>
      </c>
      <c r="I1240" s="279" t="s">
        <v>1464</v>
      </c>
      <c r="J1240" s="312">
        <v>83192</v>
      </c>
      <c r="K1240" s="279" t="s">
        <v>2525</v>
      </c>
      <c r="L1240" s="279" t="s">
        <v>3043</v>
      </c>
      <c r="M1240" s="279" t="s">
        <v>3043</v>
      </c>
      <c r="N1240" s="279" t="s">
        <v>3530</v>
      </c>
    </row>
    <row r="1241" spans="3:14" x14ac:dyDescent="0.25">
      <c r="C1241" s="279" t="s">
        <v>2947</v>
      </c>
      <c r="D1241" s="279" t="s">
        <v>2583</v>
      </c>
      <c r="E1241" s="279" t="s">
        <v>2584</v>
      </c>
      <c r="F1241" s="279" t="s">
        <v>2525</v>
      </c>
      <c r="G1241" s="279" t="s">
        <v>2525</v>
      </c>
      <c r="H1241" s="285" t="s">
        <v>3574</v>
      </c>
      <c r="I1241" s="279" t="s">
        <v>1464</v>
      </c>
      <c r="J1241" s="312">
        <v>82972</v>
      </c>
      <c r="K1241" s="279" t="s">
        <v>2525</v>
      </c>
      <c r="L1241" s="279" t="s">
        <v>3043</v>
      </c>
      <c r="M1241" s="279" t="s">
        <v>3043</v>
      </c>
      <c r="N1241" s="279" t="s">
        <v>3530</v>
      </c>
    </row>
    <row r="1242" spans="3:14" x14ac:dyDescent="0.25">
      <c r="C1242" s="279" t="s">
        <v>3171</v>
      </c>
      <c r="D1242" s="279" t="s">
        <v>2556</v>
      </c>
      <c r="E1242" s="279" t="s">
        <v>2591</v>
      </c>
      <c r="F1242" s="279" t="s">
        <v>2525</v>
      </c>
      <c r="G1242" s="279" t="s">
        <v>2525</v>
      </c>
      <c r="H1242" s="285" t="s">
        <v>3043</v>
      </c>
      <c r="I1242" s="279" t="s">
        <v>1464</v>
      </c>
      <c r="J1242" s="312">
        <v>82555</v>
      </c>
      <c r="K1242" s="279" t="s">
        <v>2525</v>
      </c>
      <c r="L1242" s="279" t="s">
        <v>3043</v>
      </c>
      <c r="M1242" s="279" t="s">
        <v>3043</v>
      </c>
      <c r="N1242" s="279" t="s">
        <v>3530</v>
      </c>
    </row>
    <row r="1243" spans="3:14" x14ac:dyDescent="0.25">
      <c r="C1243" s="279" t="s">
        <v>3190</v>
      </c>
      <c r="D1243" s="279" t="s">
        <v>3102</v>
      </c>
      <c r="E1243" s="279" t="s">
        <v>2610</v>
      </c>
      <c r="F1243" s="279" t="s">
        <v>2525</v>
      </c>
      <c r="G1243" s="279" t="s">
        <v>2525</v>
      </c>
      <c r="H1243" s="285" t="s">
        <v>3043</v>
      </c>
      <c r="I1243" s="279" t="s">
        <v>1464</v>
      </c>
      <c r="J1243" s="312">
        <v>82023</v>
      </c>
      <c r="K1243" s="279" t="s">
        <v>2525</v>
      </c>
      <c r="L1243" s="279" t="s">
        <v>3043</v>
      </c>
      <c r="M1243" s="279" t="s">
        <v>3043</v>
      </c>
      <c r="N1243" s="279" t="s">
        <v>3530</v>
      </c>
    </row>
    <row r="1244" spans="3:14" x14ac:dyDescent="0.25">
      <c r="C1244" s="279" t="s">
        <v>3150</v>
      </c>
      <c r="D1244" s="279" t="s">
        <v>2566</v>
      </c>
      <c r="E1244" s="279" t="s">
        <v>3511</v>
      </c>
      <c r="F1244" s="279" t="s">
        <v>2525</v>
      </c>
      <c r="G1244" s="279" t="s">
        <v>2525</v>
      </c>
      <c r="H1244" s="285" t="s">
        <v>3585</v>
      </c>
      <c r="I1244" s="279" t="s">
        <v>1464</v>
      </c>
      <c r="J1244" s="312">
        <v>81981</v>
      </c>
      <c r="K1244" s="279" t="s">
        <v>2525</v>
      </c>
      <c r="L1244" s="279" t="s">
        <v>3043</v>
      </c>
      <c r="M1244" s="279" t="s">
        <v>3043</v>
      </c>
      <c r="N1244" s="279" t="s">
        <v>3530</v>
      </c>
    </row>
    <row r="1245" spans="3:14" x14ac:dyDescent="0.25">
      <c r="C1245" s="279" t="s">
        <v>3191</v>
      </c>
      <c r="D1245" s="279" t="s">
        <v>2563</v>
      </c>
      <c r="E1245" s="279" t="s">
        <v>2564</v>
      </c>
      <c r="F1245" s="279" t="s">
        <v>2525</v>
      </c>
      <c r="G1245" s="279" t="s">
        <v>2525</v>
      </c>
      <c r="H1245" s="285" t="s">
        <v>3043</v>
      </c>
      <c r="I1245" s="279" t="s">
        <v>1464</v>
      </c>
      <c r="J1245" s="312">
        <v>81262</v>
      </c>
      <c r="K1245" s="279" t="s">
        <v>2525</v>
      </c>
      <c r="L1245" s="279" t="s">
        <v>3043</v>
      </c>
      <c r="M1245" s="279" t="s">
        <v>3043</v>
      </c>
      <c r="N1245" s="279" t="s">
        <v>3530</v>
      </c>
    </row>
    <row r="1246" spans="3:14" ht="28.5" x14ac:dyDescent="0.25">
      <c r="C1246" s="279" t="s">
        <v>2943</v>
      </c>
      <c r="D1246" s="279" t="s">
        <v>2593</v>
      </c>
      <c r="E1246" s="279" t="s">
        <v>2608</v>
      </c>
      <c r="F1246" s="279" t="s">
        <v>2525</v>
      </c>
      <c r="G1246" s="279" t="s">
        <v>2525</v>
      </c>
      <c r="H1246" s="285" t="s">
        <v>3562</v>
      </c>
      <c r="I1246" s="279" t="s">
        <v>1464</v>
      </c>
      <c r="J1246" s="312">
        <v>81025</v>
      </c>
      <c r="K1246" s="279" t="s">
        <v>2525</v>
      </c>
      <c r="L1246" s="279" t="s">
        <v>3043</v>
      </c>
      <c r="M1246" s="279" t="s">
        <v>3043</v>
      </c>
      <c r="N1246" s="279" t="s">
        <v>3530</v>
      </c>
    </row>
    <row r="1247" spans="3:14" x14ac:dyDescent="0.25">
      <c r="C1247" s="279" t="s">
        <v>3141</v>
      </c>
      <c r="D1247" s="279" t="s">
        <v>2558</v>
      </c>
      <c r="E1247" s="279" t="s">
        <v>2559</v>
      </c>
      <c r="F1247" s="279" t="s">
        <v>2525</v>
      </c>
      <c r="G1247" s="279" t="s">
        <v>2525</v>
      </c>
      <c r="H1247" s="285" t="s">
        <v>3043</v>
      </c>
      <c r="I1247" s="279" t="s">
        <v>1464</v>
      </c>
      <c r="J1247" s="312">
        <v>80842</v>
      </c>
      <c r="K1247" s="279" t="s">
        <v>2525</v>
      </c>
      <c r="L1247" s="279" t="s">
        <v>3043</v>
      </c>
      <c r="M1247" s="279" t="s">
        <v>3043</v>
      </c>
      <c r="N1247" s="279" t="s">
        <v>3530</v>
      </c>
    </row>
    <row r="1248" spans="3:14" x14ac:dyDescent="0.25">
      <c r="C1248" s="279" t="s">
        <v>3147</v>
      </c>
      <c r="D1248" s="279" t="s">
        <v>2566</v>
      </c>
      <c r="E1248" s="279" t="s">
        <v>3511</v>
      </c>
      <c r="F1248" s="279" t="s">
        <v>2525</v>
      </c>
      <c r="G1248" s="279" t="s">
        <v>2525</v>
      </c>
      <c r="H1248" s="285" t="s">
        <v>3579</v>
      </c>
      <c r="I1248" s="279" t="s">
        <v>1464</v>
      </c>
      <c r="J1248" s="312">
        <v>80456</v>
      </c>
      <c r="K1248" s="279" t="s">
        <v>2525</v>
      </c>
      <c r="L1248" s="279" t="s">
        <v>3043</v>
      </c>
      <c r="M1248" s="279" t="s">
        <v>3043</v>
      </c>
      <c r="N1248" s="279" t="s">
        <v>3530</v>
      </c>
    </row>
    <row r="1249" spans="3:14" x14ac:dyDescent="0.25">
      <c r="C1249" s="279" t="s">
        <v>3166</v>
      </c>
      <c r="D1249" s="279" t="s">
        <v>2556</v>
      </c>
      <c r="E1249" s="279" t="s">
        <v>2587</v>
      </c>
      <c r="F1249" s="279" t="s">
        <v>2525</v>
      </c>
      <c r="G1249" s="279" t="s">
        <v>2525</v>
      </c>
      <c r="H1249" s="285" t="s">
        <v>3043</v>
      </c>
      <c r="I1249" s="279" t="s">
        <v>1464</v>
      </c>
      <c r="J1249" s="312">
        <v>80334</v>
      </c>
      <c r="K1249" s="279" t="s">
        <v>2525</v>
      </c>
      <c r="L1249" s="279" t="s">
        <v>3043</v>
      </c>
      <c r="M1249" s="279" t="s">
        <v>3043</v>
      </c>
      <c r="N1249" s="279" t="s">
        <v>3530</v>
      </c>
    </row>
    <row r="1250" spans="3:14" x14ac:dyDescent="0.25">
      <c r="C1250" s="279" t="s">
        <v>3005</v>
      </c>
      <c r="D1250" s="279" t="s">
        <v>2566</v>
      </c>
      <c r="E1250" s="279" t="s">
        <v>3504</v>
      </c>
      <c r="F1250" s="279" t="s">
        <v>2525</v>
      </c>
      <c r="G1250" s="279" t="s">
        <v>2525</v>
      </c>
      <c r="H1250" s="285" t="s">
        <v>3572</v>
      </c>
      <c r="I1250" s="279" t="s">
        <v>1464</v>
      </c>
      <c r="J1250" s="312">
        <v>80073</v>
      </c>
      <c r="K1250" s="279" t="s">
        <v>2525</v>
      </c>
      <c r="L1250" s="279" t="s">
        <v>3043</v>
      </c>
      <c r="M1250" s="279" t="s">
        <v>3043</v>
      </c>
      <c r="N1250" s="279" t="s">
        <v>3530</v>
      </c>
    </row>
    <row r="1251" spans="3:14" ht="42.75" x14ac:dyDescent="0.25">
      <c r="C1251" s="279" t="s">
        <v>3126</v>
      </c>
      <c r="D1251" s="279" t="s">
        <v>2563</v>
      </c>
      <c r="E1251" s="279" t="s">
        <v>2564</v>
      </c>
      <c r="F1251" s="279" t="s">
        <v>2525</v>
      </c>
      <c r="G1251" s="279" t="s">
        <v>2525</v>
      </c>
      <c r="H1251" s="285" t="s">
        <v>3557</v>
      </c>
      <c r="I1251" s="279" t="s">
        <v>1464</v>
      </c>
      <c r="J1251" s="312">
        <v>79968</v>
      </c>
      <c r="K1251" s="279" t="s">
        <v>2525</v>
      </c>
      <c r="L1251" s="279" t="s">
        <v>3043</v>
      </c>
      <c r="M1251" s="279" t="s">
        <v>3043</v>
      </c>
      <c r="N1251" s="279" t="s">
        <v>3530</v>
      </c>
    </row>
    <row r="1252" spans="3:14" x14ac:dyDescent="0.25">
      <c r="C1252" s="279" t="s">
        <v>3205</v>
      </c>
      <c r="D1252" s="279" t="s">
        <v>2626</v>
      </c>
      <c r="E1252" s="279" t="s">
        <v>2575</v>
      </c>
      <c r="F1252" s="279" t="s">
        <v>2525</v>
      </c>
      <c r="G1252" s="279" t="s">
        <v>2525</v>
      </c>
      <c r="H1252" s="285" t="s">
        <v>3043</v>
      </c>
      <c r="I1252" s="279" t="s">
        <v>1464</v>
      </c>
      <c r="J1252" s="312">
        <v>79965</v>
      </c>
      <c r="K1252" s="279" t="s">
        <v>2525</v>
      </c>
      <c r="L1252" s="279" t="s">
        <v>3043</v>
      </c>
      <c r="M1252" s="279" t="s">
        <v>3043</v>
      </c>
      <c r="N1252" s="279" t="s">
        <v>3530</v>
      </c>
    </row>
    <row r="1253" spans="3:14" x14ac:dyDescent="0.25">
      <c r="C1253" s="279" t="s">
        <v>3191</v>
      </c>
      <c r="D1253" s="279" t="s">
        <v>2593</v>
      </c>
      <c r="E1253" s="279" t="s">
        <v>2601</v>
      </c>
      <c r="F1253" s="279" t="s">
        <v>2525</v>
      </c>
      <c r="G1253" s="279" t="s">
        <v>2525</v>
      </c>
      <c r="H1253" s="285" t="s">
        <v>3043</v>
      </c>
      <c r="I1253" s="279" t="s">
        <v>1464</v>
      </c>
      <c r="J1253" s="312">
        <v>79740</v>
      </c>
      <c r="K1253" s="279" t="s">
        <v>2525</v>
      </c>
      <c r="L1253" s="279" t="s">
        <v>3043</v>
      </c>
      <c r="M1253" s="279" t="s">
        <v>3043</v>
      </c>
      <c r="N1253" s="279" t="s">
        <v>3530</v>
      </c>
    </row>
    <row r="1254" spans="3:14" x14ac:dyDescent="0.25">
      <c r="C1254" s="279" t="s">
        <v>3128</v>
      </c>
      <c r="D1254" s="279" t="s">
        <v>2556</v>
      </c>
      <c r="E1254" s="279" t="s">
        <v>2586</v>
      </c>
      <c r="F1254" s="279" t="s">
        <v>2525</v>
      </c>
      <c r="G1254" s="279" t="s">
        <v>2525</v>
      </c>
      <c r="H1254" s="285" t="s">
        <v>3043</v>
      </c>
      <c r="I1254" s="279" t="s">
        <v>1464</v>
      </c>
      <c r="J1254" s="312">
        <v>79694</v>
      </c>
      <c r="K1254" s="279" t="s">
        <v>2525</v>
      </c>
      <c r="L1254" s="279" t="s">
        <v>3043</v>
      </c>
      <c r="M1254" s="279" t="s">
        <v>3043</v>
      </c>
      <c r="N1254" s="279" t="s">
        <v>3530</v>
      </c>
    </row>
    <row r="1255" spans="3:14" ht="57" x14ac:dyDescent="0.25">
      <c r="C1255" s="279" t="s">
        <v>3122</v>
      </c>
      <c r="D1255" s="279" t="s">
        <v>2563</v>
      </c>
      <c r="E1255" s="279" t="s">
        <v>2565</v>
      </c>
      <c r="F1255" s="279" t="s">
        <v>2525</v>
      </c>
      <c r="G1255" s="279" t="s">
        <v>2525</v>
      </c>
      <c r="H1255" s="285" t="s">
        <v>3554</v>
      </c>
      <c r="I1255" s="279" t="s">
        <v>1464</v>
      </c>
      <c r="J1255" s="312">
        <v>79500</v>
      </c>
      <c r="K1255" s="279" t="s">
        <v>2525</v>
      </c>
      <c r="L1255" s="279" t="s">
        <v>3043</v>
      </c>
      <c r="M1255" s="279" t="s">
        <v>3043</v>
      </c>
      <c r="N1255" s="279" t="s">
        <v>3530</v>
      </c>
    </row>
    <row r="1256" spans="3:14" ht="28.5" x14ac:dyDescent="0.25">
      <c r="C1256" s="279" t="s">
        <v>3139</v>
      </c>
      <c r="D1256" s="279" t="s">
        <v>2556</v>
      </c>
      <c r="E1256" s="279" t="s">
        <v>2587</v>
      </c>
      <c r="F1256" s="279" t="s">
        <v>2525</v>
      </c>
      <c r="G1256" s="279" t="s">
        <v>2525</v>
      </c>
      <c r="H1256" s="285" t="s">
        <v>3565</v>
      </c>
      <c r="I1256" s="279" t="s">
        <v>1464</v>
      </c>
      <c r="J1256" s="312">
        <v>78896</v>
      </c>
      <c r="K1256" s="279" t="s">
        <v>2525</v>
      </c>
      <c r="L1256" s="279" t="s">
        <v>3043</v>
      </c>
      <c r="M1256" s="279" t="s">
        <v>3043</v>
      </c>
      <c r="N1256" s="279" t="s">
        <v>3530</v>
      </c>
    </row>
    <row r="1257" spans="3:14" x14ac:dyDescent="0.25">
      <c r="C1257" s="279" t="s">
        <v>3216</v>
      </c>
      <c r="D1257" s="279" t="s">
        <v>2563</v>
      </c>
      <c r="E1257" s="279" t="s">
        <v>2565</v>
      </c>
      <c r="F1257" s="279" t="s">
        <v>2525</v>
      </c>
      <c r="G1257" s="279" t="s">
        <v>2525</v>
      </c>
      <c r="H1257" s="285" t="s">
        <v>3043</v>
      </c>
      <c r="I1257" s="279" t="s">
        <v>1464</v>
      </c>
      <c r="J1257" s="312">
        <v>78485</v>
      </c>
      <c r="K1257" s="279" t="s">
        <v>2525</v>
      </c>
      <c r="L1257" s="279" t="s">
        <v>3043</v>
      </c>
      <c r="M1257" s="279" t="s">
        <v>3043</v>
      </c>
      <c r="N1257" s="279" t="s">
        <v>3530</v>
      </c>
    </row>
    <row r="1258" spans="3:14" x14ac:dyDescent="0.25">
      <c r="C1258" s="279" t="s">
        <v>3158</v>
      </c>
      <c r="D1258" s="279" t="s">
        <v>2593</v>
      </c>
      <c r="E1258" s="279" t="s">
        <v>2608</v>
      </c>
      <c r="F1258" s="279" t="s">
        <v>2525</v>
      </c>
      <c r="G1258" s="279" t="s">
        <v>2525</v>
      </c>
      <c r="H1258" s="285" t="s">
        <v>3043</v>
      </c>
      <c r="I1258" s="279" t="s">
        <v>1464</v>
      </c>
      <c r="J1258" s="312">
        <v>78334</v>
      </c>
      <c r="K1258" s="279" t="s">
        <v>2525</v>
      </c>
      <c r="L1258" s="279" t="s">
        <v>3043</v>
      </c>
      <c r="M1258" s="279" t="s">
        <v>3043</v>
      </c>
      <c r="N1258" s="279" t="s">
        <v>3530</v>
      </c>
    </row>
    <row r="1259" spans="3:14" x14ac:dyDescent="0.25">
      <c r="C1259" s="279" t="s">
        <v>3226</v>
      </c>
      <c r="D1259" s="279" t="s">
        <v>2563</v>
      </c>
      <c r="E1259" s="279" t="s">
        <v>2565</v>
      </c>
      <c r="F1259" s="279" t="s">
        <v>2525</v>
      </c>
      <c r="G1259" s="279" t="s">
        <v>2525</v>
      </c>
      <c r="H1259" s="285" t="s">
        <v>3043</v>
      </c>
      <c r="I1259" s="279" t="s">
        <v>1464</v>
      </c>
      <c r="J1259" s="312">
        <v>78100</v>
      </c>
      <c r="K1259" s="279" t="s">
        <v>2525</v>
      </c>
      <c r="L1259" s="279" t="s">
        <v>3043</v>
      </c>
      <c r="M1259" s="279" t="s">
        <v>3043</v>
      </c>
      <c r="N1259" s="279" t="s">
        <v>3530</v>
      </c>
    </row>
    <row r="1260" spans="3:14" x14ac:dyDescent="0.25">
      <c r="C1260" s="279" t="s">
        <v>3157</v>
      </c>
      <c r="D1260" s="279" t="s">
        <v>2556</v>
      </c>
      <c r="E1260" s="279" t="s">
        <v>2587</v>
      </c>
      <c r="F1260" s="279" t="s">
        <v>2525</v>
      </c>
      <c r="G1260" s="279" t="s">
        <v>2525</v>
      </c>
      <c r="H1260" s="285" t="s">
        <v>3043</v>
      </c>
      <c r="I1260" s="279" t="s">
        <v>1464</v>
      </c>
      <c r="J1260" s="312">
        <v>78058</v>
      </c>
      <c r="K1260" s="279" t="s">
        <v>2525</v>
      </c>
      <c r="L1260" s="279" t="s">
        <v>3043</v>
      </c>
      <c r="M1260" s="279" t="s">
        <v>3043</v>
      </c>
      <c r="N1260" s="279" t="s">
        <v>3530</v>
      </c>
    </row>
    <row r="1261" spans="3:14" x14ac:dyDescent="0.25">
      <c r="C1261" s="279" t="s">
        <v>3137</v>
      </c>
      <c r="D1261" s="279" t="s">
        <v>3077</v>
      </c>
      <c r="E1261" s="279" t="s">
        <v>3517</v>
      </c>
      <c r="F1261" s="279" t="s">
        <v>2525</v>
      </c>
      <c r="G1261" s="279" t="s">
        <v>2525</v>
      </c>
      <c r="H1261" s="285" t="s">
        <v>3582</v>
      </c>
      <c r="I1261" s="279" t="s">
        <v>1464</v>
      </c>
      <c r="J1261" s="312">
        <v>77976</v>
      </c>
      <c r="K1261" s="279" t="s">
        <v>2525</v>
      </c>
      <c r="L1261" s="279" t="s">
        <v>3043</v>
      </c>
      <c r="M1261" s="279" t="s">
        <v>3043</v>
      </c>
      <c r="N1261" s="279" t="s">
        <v>3530</v>
      </c>
    </row>
    <row r="1262" spans="3:14" x14ac:dyDescent="0.25">
      <c r="C1262" s="279" t="s">
        <v>3137</v>
      </c>
      <c r="D1262" s="279" t="s">
        <v>2566</v>
      </c>
      <c r="E1262" s="279" t="s">
        <v>3504</v>
      </c>
      <c r="F1262" s="279" t="s">
        <v>2525</v>
      </c>
      <c r="G1262" s="279" t="s">
        <v>2525</v>
      </c>
      <c r="H1262" s="285" t="s">
        <v>3582</v>
      </c>
      <c r="I1262" s="279" t="s">
        <v>1464</v>
      </c>
      <c r="J1262" s="312">
        <v>77850</v>
      </c>
      <c r="K1262" s="279" t="s">
        <v>2525</v>
      </c>
      <c r="L1262" s="279" t="s">
        <v>3043</v>
      </c>
      <c r="M1262" s="279" t="s">
        <v>3043</v>
      </c>
      <c r="N1262" s="279" t="s">
        <v>3530</v>
      </c>
    </row>
    <row r="1263" spans="3:14" x14ac:dyDescent="0.25">
      <c r="C1263" s="279" t="s">
        <v>3204</v>
      </c>
      <c r="D1263" s="279" t="s">
        <v>2563</v>
      </c>
      <c r="E1263" s="279" t="s">
        <v>2564</v>
      </c>
      <c r="F1263" s="279" t="s">
        <v>2525</v>
      </c>
      <c r="G1263" s="279" t="s">
        <v>2525</v>
      </c>
      <c r="H1263" s="285" t="s">
        <v>3043</v>
      </c>
      <c r="I1263" s="279" t="s">
        <v>1464</v>
      </c>
      <c r="J1263" s="312">
        <v>77823</v>
      </c>
      <c r="K1263" s="279" t="s">
        <v>2525</v>
      </c>
      <c r="L1263" s="279" t="s">
        <v>3043</v>
      </c>
      <c r="M1263" s="279" t="s">
        <v>3043</v>
      </c>
      <c r="N1263" s="279" t="s">
        <v>3530</v>
      </c>
    </row>
    <row r="1264" spans="3:14" x14ac:dyDescent="0.25">
      <c r="C1264" s="279" t="s">
        <v>3204</v>
      </c>
      <c r="D1264" s="279" t="s">
        <v>2593</v>
      </c>
      <c r="E1264" s="279" t="s">
        <v>2601</v>
      </c>
      <c r="F1264" s="279" t="s">
        <v>2525</v>
      </c>
      <c r="G1264" s="279" t="s">
        <v>2525</v>
      </c>
      <c r="H1264" s="285" t="s">
        <v>3043</v>
      </c>
      <c r="I1264" s="279" t="s">
        <v>1464</v>
      </c>
      <c r="J1264" s="312">
        <v>77823</v>
      </c>
      <c r="K1264" s="279" t="s">
        <v>2525</v>
      </c>
      <c r="L1264" s="279" t="s">
        <v>3043</v>
      </c>
      <c r="M1264" s="279" t="s">
        <v>3043</v>
      </c>
      <c r="N1264" s="279" t="s">
        <v>3530</v>
      </c>
    </row>
    <row r="1265" spans="3:14" x14ac:dyDescent="0.25">
      <c r="C1265" s="279" t="s">
        <v>3225</v>
      </c>
      <c r="D1265" s="279" t="s">
        <v>2593</v>
      </c>
      <c r="E1265" s="279" t="s">
        <v>2601</v>
      </c>
      <c r="F1265" s="279" t="s">
        <v>2525</v>
      </c>
      <c r="G1265" s="279" t="s">
        <v>2525</v>
      </c>
      <c r="H1265" s="285" t="s">
        <v>3043</v>
      </c>
      <c r="I1265" s="279" t="s">
        <v>1464</v>
      </c>
      <c r="J1265" s="312">
        <v>77658</v>
      </c>
      <c r="K1265" s="279" t="s">
        <v>2525</v>
      </c>
      <c r="L1265" s="279" t="s">
        <v>3043</v>
      </c>
      <c r="M1265" s="279" t="s">
        <v>3043</v>
      </c>
      <c r="N1265" s="279" t="s">
        <v>3530</v>
      </c>
    </row>
    <row r="1266" spans="3:14" x14ac:dyDescent="0.25">
      <c r="C1266" s="279" t="s">
        <v>2715</v>
      </c>
      <c r="D1266" s="279" t="s">
        <v>2566</v>
      </c>
      <c r="E1266" s="279" t="s">
        <v>3504</v>
      </c>
      <c r="F1266" s="279" t="s">
        <v>2525</v>
      </c>
      <c r="G1266" s="279" t="s">
        <v>2525</v>
      </c>
      <c r="H1266" s="285" t="s">
        <v>3043</v>
      </c>
      <c r="I1266" s="279" t="s">
        <v>1464</v>
      </c>
      <c r="J1266" s="312">
        <v>77630</v>
      </c>
      <c r="K1266" s="279" t="s">
        <v>2525</v>
      </c>
      <c r="L1266" s="279" t="s">
        <v>3043</v>
      </c>
      <c r="M1266" s="279" t="s">
        <v>3043</v>
      </c>
      <c r="N1266" s="279" t="s">
        <v>3530</v>
      </c>
    </row>
    <row r="1267" spans="3:14" x14ac:dyDescent="0.25">
      <c r="C1267" s="279" t="s">
        <v>3136</v>
      </c>
      <c r="D1267" s="279" t="s">
        <v>2593</v>
      </c>
      <c r="E1267" s="279" t="s">
        <v>3516</v>
      </c>
      <c r="F1267" s="279" t="s">
        <v>2525</v>
      </c>
      <c r="G1267" s="279" t="s">
        <v>2525</v>
      </c>
      <c r="H1267" s="285" t="s">
        <v>3043</v>
      </c>
      <c r="I1267" s="279" t="s">
        <v>1464</v>
      </c>
      <c r="J1267" s="312">
        <v>76939</v>
      </c>
      <c r="K1267" s="279" t="s">
        <v>2525</v>
      </c>
      <c r="L1267" s="279" t="s">
        <v>3043</v>
      </c>
      <c r="M1267" s="279" t="s">
        <v>3043</v>
      </c>
      <c r="N1267" s="279" t="s">
        <v>3530</v>
      </c>
    </row>
    <row r="1268" spans="3:14" x14ac:dyDescent="0.25">
      <c r="C1268" s="279" t="s">
        <v>3136</v>
      </c>
      <c r="D1268" s="279" t="s">
        <v>2593</v>
      </c>
      <c r="E1268" s="279" t="s">
        <v>3515</v>
      </c>
      <c r="F1268" s="279" t="s">
        <v>2525</v>
      </c>
      <c r="G1268" s="279" t="s">
        <v>2525</v>
      </c>
      <c r="H1268" s="285" t="s">
        <v>3043</v>
      </c>
      <c r="I1268" s="279" t="s">
        <v>1464</v>
      </c>
      <c r="J1268" s="312">
        <v>76914</v>
      </c>
      <c r="K1268" s="279" t="s">
        <v>2525</v>
      </c>
      <c r="L1268" s="279" t="s">
        <v>3043</v>
      </c>
      <c r="M1268" s="279" t="s">
        <v>3043</v>
      </c>
      <c r="N1268" s="279" t="s">
        <v>3530</v>
      </c>
    </row>
    <row r="1269" spans="3:14" x14ac:dyDescent="0.25">
      <c r="C1269" s="279" t="s">
        <v>3148</v>
      </c>
      <c r="D1269" s="279" t="s">
        <v>2561</v>
      </c>
      <c r="E1269" s="279" t="s">
        <v>2562</v>
      </c>
      <c r="F1269" s="279" t="s">
        <v>2525</v>
      </c>
      <c r="G1269" s="279" t="s">
        <v>2525</v>
      </c>
      <c r="H1269" s="285" t="s">
        <v>3043</v>
      </c>
      <c r="I1269" s="279" t="s">
        <v>1464</v>
      </c>
      <c r="J1269" s="312">
        <v>76753</v>
      </c>
      <c r="K1269" s="279" t="s">
        <v>2525</v>
      </c>
      <c r="L1269" s="279" t="s">
        <v>3043</v>
      </c>
      <c r="M1269" s="279" t="s">
        <v>3043</v>
      </c>
      <c r="N1269" s="279" t="s">
        <v>3530</v>
      </c>
    </row>
    <row r="1270" spans="3:14" x14ac:dyDescent="0.25">
      <c r="C1270" s="279" t="s">
        <v>3150</v>
      </c>
      <c r="D1270" s="279" t="s">
        <v>2556</v>
      </c>
      <c r="E1270" s="279" t="s">
        <v>2590</v>
      </c>
      <c r="F1270" s="279" t="s">
        <v>2525</v>
      </c>
      <c r="G1270" s="279" t="s">
        <v>2525</v>
      </c>
      <c r="H1270" s="285" t="s">
        <v>3585</v>
      </c>
      <c r="I1270" s="279" t="s">
        <v>1464</v>
      </c>
      <c r="J1270" s="312">
        <v>76548</v>
      </c>
      <c r="K1270" s="279" t="s">
        <v>2525</v>
      </c>
      <c r="L1270" s="279" t="s">
        <v>3043</v>
      </c>
      <c r="M1270" s="279" t="s">
        <v>3043</v>
      </c>
      <c r="N1270" s="279" t="s">
        <v>3530</v>
      </c>
    </row>
    <row r="1271" spans="3:14" x14ac:dyDescent="0.25">
      <c r="C1271" s="279" t="s">
        <v>2721</v>
      </c>
      <c r="D1271" s="279" t="s">
        <v>2613</v>
      </c>
      <c r="E1271" s="279" t="s">
        <v>2612</v>
      </c>
      <c r="F1271" s="279" t="s">
        <v>2525</v>
      </c>
      <c r="G1271" s="279" t="s">
        <v>2525</v>
      </c>
      <c r="H1271" s="285" t="s">
        <v>3043</v>
      </c>
      <c r="I1271" s="279" t="s">
        <v>1464</v>
      </c>
      <c r="J1271" s="312">
        <v>76381</v>
      </c>
      <c r="K1271" s="279" t="s">
        <v>2525</v>
      </c>
      <c r="L1271" s="279" t="s">
        <v>3043</v>
      </c>
      <c r="M1271" s="279" t="s">
        <v>3043</v>
      </c>
      <c r="N1271" s="279" t="s">
        <v>3530</v>
      </c>
    </row>
    <row r="1272" spans="3:14" x14ac:dyDescent="0.25">
      <c r="C1272" s="279" t="s">
        <v>2664</v>
      </c>
      <c r="D1272" s="279" t="s">
        <v>2556</v>
      </c>
      <c r="E1272" s="279" t="s">
        <v>2586</v>
      </c>
      <c r="F1272" s="279" t="s">
        <v>2525</v>
      </c>
      <c r="G1272" s="279" t="s">
        <v>2525</v>
      </c>
      <c r="H1272" s="285" t="s">
        <v>3043</v>
      </c>
      <c r="I1272" s="279" t="s">
        <v>1464</v>
      </c>
      <c r="J1272" s="312">
        <v>75504</v>
      </c>
      <c r="K1272" s="279" t="s">
        <v>2525</v>
      </c>
      <c r="L1272" s="279" t="s">
        <v>3043</v>
      </c>
      <c r="M1272" s="279" t="s">
        <v>3043</v>
      </c>
      <c r="N1272" s="279" t="s">
        <v>3530</v>
      </c>
    </row>
    <row r="1273" spans="3:14" x14ac:dyDescent="0.25">
      <c r="C1273" s="279" t="s">
        <v>3214</v>
      </c>
      <c r="D1273" s="279" t="s">
        <v>2593</v>
      </c>
      <c r="E1273" s="279" t="s">
        <v>2601</v>
      </c>
      <c r="F1273" s="279" t="s">
        <v>2525</v>
      </c>
      <c r="G1273" s="279" t="s">
        <v>2525</v>
      </c>
      <c r="H1273" s="285" t="s">
        <v>3043</v>
      </c>
      <c r="I1273" s="279" t="s">
        <v>1464</v>
      </c>
      <c r="J1273" s="312">
        <v>75300</v>
      </c>
      <c r="K1273" s="279" t="s">
        <v>2525</v>
      </c>
      <c r="L1273" s="279" t="s">
        <v>3043</v>
      </c>
      <c r="M1273" s="279" t="s">
        <v>3043</v>
      </c>
      <c r="N1273" s="279" t="s">
        <v>3530</v>
      </c>
    </row>
    <row r="1274" spans="3:14" x14ac:dyDescent="0.25">
      <c r="C1274" s="279" t="s">
        <v>3228</v>
      </c>
      <c r="D1274" s="279" t="s">
        <v>2563</v>
      </c>
      <c r="E1274" s="279" t="s">
        <v>2565</v>
      </c>
      <c r="F1274" s="279" t="s">
        <v>2525</v>
      </c>
      <c r="G1274" s="279" t="s">
        <v>2525</v>
      </c>
      <c r="H1274" s="285" t="s">
        <v>3043</v>
      </c>
      <c r="I1274" s="279" t="s">
        <v>1464</v>
      </c>
      <c r="J1274" s="312">
        <v>75250</v>
      </c>
      <c r="K1274" s="279" t="s">
        <v>2525</v>
      </c>
      <c r="L1274" s="279" t="s">
        <v>3043</v>
      </c>
      <c r="M1274" s="279" t="s">
        <v>3043</v>
      </c>
      <c r="N1274" s="279" t="s">
        <v>3530</v>
      </c>
    </row>
    <row r="1275" spans="3:14" x14ac:dyDescent="0.25">
      <c r="C1275" s="279" t="s">
        <v>2795</v>
      </c>
      <c r="D1275" s="279" t="s">
        <v>2593</v>
      </c>
      <c r="E1275" s="279" t="s">
        <v>2606</v>
      </c>
      <c r="F1275" s="279" t="s">
        <v>2525</v>
      </c>
      <c r="G1275" s="279" t="s">
        <v>2525</v>
      </c>
      <c r="H1275" s="285" t="s">
        <v>3043</v>
      </c>
      <c r="I1275" s="279" t="s">
        <v>1464</v>
      </c>
      <c r="J1275" s="312">
        <v>75084</v>
      </c>
      <c r="K1275" s="279" t="s">
        <v>2525</v>
      </c>
      <c r="L1275" s="279" t="s">
        <v>3043</v>
      </c>
      <c r="M1275" s="279" t="s">
        <v>3043</v>
      </c>
      <c r="N1275" s="279" t="s">
        <v>3530</v>
      </c>
    </row>
    <row r="1276" spans="3:14" ht="28.5" x14ac:dyDescent="0.25">
      <c r="C1276" s="279" t="s">
        <v>2707</v>
      </c>
      <c r="D1276" s="279" t="s">
        <v>2593</v>
      </c>
      <c r="E1276" s="279" t="s">
        <v>2606</v>
      </c>
      <c r="F1276" s="279" t="s">
        <v>2525</v>
      </c>
      <c r="G1276" s="279" t="s">
        <v>2525</v>
      </c>
      <c r="H1276" s="285" t="s">
        <v>3561</v>
      </c>
      <c r="I1276" s="279" t="s">
        <v>1464</v>
      </c>
      <c r="J1276" s="312">
        <v>75051</v>
      </c>
      <c r="K1276" s="279" t="s">
        <v>2525</v>
      </c>
      <c r="L1276" s="279" t="s">
        <v>3043</v>
      </c>
      <c r="M1276" s="279" t="s">
        <v>3043</v>
      </c>
      <c r="N1276" s="279" t="s">
        <v>3530</v>
      </c>
    </row>
    <row r="1277" spans="3:14" x14ac:dyDescent="0.25">
      <c r="C1277" s="279" t="s">
        <v>3210</v>
      </c>
      <c r="D1277" s="279" t="s">
        <v>2593</v>
      </c>
      <c r="E1277" s="279" t="s">
        <v>2604</v>
      </c>
      <c r="F1277" s="279" t="s">
        <v>2525</v>
      </c>
      <c r="G1277" s="279" t="s">
        <v>2525</v>
      </c>
      <c r="H1277" s="285" t="s">
        <v>3043</v>
      </c>
      <c r="I1277" s="279" t="s">
        <v>1464</v>
      </c>
      <c r="J1277" s="312">
        <v>74777</v>
      </c>
      <c r="K1277" s="279" t="s">
        <v>2525</v>
      </c>
      <c r="L1277" s="279" t="s">
        <v>3043</v>
      </c>
      <c r="M1277" s="279" t="s">
        <v>3043</v>
      </c>
      <c r="N1277" s="279" t="s">
        <v>3530</v>
      </c>
    </row>
    <row r="1278" spans="3:14" x14ac:dyDescent="0.25">
      <c r="C1278" s="279" t="s">
        <v>2764</v>
      </c>
      <c r="D1278" s="279" t="s">
        <v>2563</v>
      </c>
      <c r="E1278" s="279" t="s">
        <v>2564</v>
      </c>
      <c r="F1278" s="279" t="s">
        <v>2525</v>
      </c>
      <c r="G1278" s="279" t="s">
        <v>2525</v>
      </c>
      <c r="H1278" s="285" t="s">
        <v>3043</v>
      </c>
      <c r="I1278" s="279" t="s">
        <v>1464</v>
      </c>
      <c r="J1278" s="312">
        <v>74373</v>
      </c>
      <c r="K1278" s="279" t="s">
        <v>2525</v>
      </c>
      <c r="L1278" s="279" t="s">
        <v>3043</v>
      </c>
      <c r="M1278" s="279" t="s">
        <v>3043</v>
      </c>
      <c r="N1278" s="279" t="s">
        <v>3530</v>
      </c>
    </row>
    <row r="1279" spans="3:14" x14ac:dyDescent="0.25">
      <c r="C1279" s="279" t="s">
        <v>2947</v>
      </c>
      <c r="D1279" s="279" t="s">
        <v>2617</v>
      </c>
      <c r="E1279" s="279" t="s">
        <v>2621</v>
      </c>
      <c r="F1279" s="279" t="s">
        <v>2525</v>
      </c>
      <c r="G1279" s="279" t="s">
        <v>2525</v>
      </c>
      <c r="H1279" s="285" t="s">
        <v>3574</v>
      </c>
      <c r="I1279" s="279" t="s">
        <v>1464</v>
      </c>
      <c r="J1279" s="312">
        <v>74082</v>
      </c>
      <c r="K1279" s="279" t="s">
        <v>2525</v>
      </c>
      <c r="L1279" s="279" t="s">
        <v>3043</v>
      </c>
      <c r="M1279" s="279" t="s">
        <v>3043</v>
      </c>
      <c r="N1279" s="279" t="s">
        <v>3530</v>
      </c>
    </row>
    <row r="1280" spans="3:14" x14ac:dyDescent="0.25">
      <c r="C1280" s="279" t="s">
        <v>2936</v>
      </c>
      <c r="D1280" s="279" t="s">
        <v>2583</v>
      </c>
      <c r="E1280" s="279" t="s">
        <v>2585</v>
      </c>
      <c r="F1280" s="279" t="s">
        <v>2525</v>
      </c>
      <c r="G1280" s="279" t="s">
        <v>2525</v>
      </c>
      <c r="H1280" s="285" t="s">
        <v>3043</v>
      </c>
      <c r="I1280" s="279" t="s">
        <v>1464</v>
      </c>
      <c r="J1280" s="312">
        <v>73912</v>
      </c>
      <c r="K1280" s="279" t="s">
        <v>2525</v>
      </c>
      <c r="L1280" s="279" t="s">
        <v>3043</v>
      </c>
      <c r="M1280" s="279" t="s">
        <v>3043</v>
      </c>
      <c r="N1280" s="279" t="s">
        <v>3530</v>
      </c>
    </row>
    <row r="1281" spans="3:14" x14ac:dyDescent="0.25">
      <c r="C1281" s="279" t="s">
        <v>3146</v>
      </c>
      <c r="D1281" s="279" t="s">
        <v>3083</v>
      </c>
      <c r="E1281" s="279" t="s">
        <v>2589</v>
      </c>
      <c r="F1281" s="279" t="s">
        <v>2525</v>
      </c>
      <c r="G1281" s="279" t="s">
        <v>2525</v>
      </c>
      <c r="H1281" s="285" t="s">
        <v>3043</v>
      </c>
      <c r="I1281" s="279" t="s">
        <v>1464</v>
      </c>
      <c r="J1281" s="312">
        <v>73802</v>
      </c>
      <c r="K1281" s="279" t="s">
        <v>2525</v>
      </c>
      <c r="L1281" s="279" t="s">
        <v>3043</v>
      </c>
      <c r="M1281" s="279" t="s">
        <v>3043</v>
      </c>
      <c r="N1281" s="279" t="s">
        <v>3530</v>
      </c>
    </row>
    <row r="1282" spans="3:14" x14ac:dyDescent="0.25">
      <c r="C1282" s="279" t="s">
        <v>3161</v>
      </c>
      <c r="D1282" s="279" t="s">
        <v>2556</v>
      </c>
      <c r="E1282" s="279" t="s">
        <v>2588</v>
      </c>
      <c r="F1282" s="279" t="s">
        <v>2525</v>
      </c>
      <c r="G1282" s="279" t="s">
        <v>2525</v>
      </c>
      <c r="H1282" s="285" t="s">
        <v>3043</v>
      </c>
      <c r="I1282" s="279" t="s">
        <v>1464</v>
      </c>
      <c r="J1282" s="312">
        <v>72193</v>
      </c>
      <c r="K1282" s="279" t="s">
        <v>2525</v>
      </c>
      <c r="L1282" s="279" t="s">
        <v>3043</v>
      </c>
      <c r="M1282" s="279" t="s">
        <v>3043</v>
      </c>
      <c r="N1282" s="279" t="s">
        <v>3530</v>
      </c>
    </row>
    <row r="1283" spans="3:14" x14ac:dyDescent="0.25">
      <c r="C1283" s="279" t="s">
        <v>3136</v>
      </c>
      <c r="D1283" s="279" t="s">
        <v>2593</v>
      </c>
      <c r="E1283" s="279" t="s">
        <v>2608</v>
      </c>
      <c r="F1283" s="279" t="s">
        <v>2525</v>
      </c>
      <c r="G1283" s="279" t="s">
        <v>2525</v>
      </c>
      <c r="H1283" s="285" t="s">
        <v>3043</v>
      </c>
      <c r="I1283" s="279" t="s">
        <v>1464</v>
      </c>
      <c r="J1283" s="312">
        <v>72086</v>
      </c>
      <c r="K1283" s="279" t="s">
        <v>2525</v>
      </c>
      <c r="L1283" s="279" t="s">
        <v>3043</v>
      </c>
      <c r="M1283" s="279" t="s">
        <v>3043</v>
      </c>
      <c r="N1283" s="279" t="s">
        <v>3530</v>
      </c>
    </row>
    <row r="1284" spans="3:14" x14ac:dyDescent="0.25">
      <c r="C1284" s="279" t="s">
        <v>3131</v>
      </c>
      <c r="D1284" s="279" t="s">
        <v>2563</v>
      </c>
      <c r="E1284" s="279" t="s">
        <v>2564</v>
      </c>
      <c r="F1284" s="279" t="s">
        <v>2525</v>
      </c>
      <c r="G1284" s="279" t="s">
        <v>2525</v>
      </c>
      <c r="H1284" s="285" t="s">
        <v>3569</v>
      </c>
      <c r="I1284" s="279" t="s">
        <v>1464</v>
      </c>
      <c r="J1284" s="312">
        <v>71689</v>
      </c>
      <c r="K1284" s="279" t="s">
        <v>2525</v>
      </c>
      <c r="L1284" s="279" t="s">
        <v>3043</v>
      </c>
      <c r="M1284" s="279" t="s">
        <v>3043</v>
      </c>
      <c r="N1284" s="279" t="s">
        <v>3530</v>
      </c>
    </row>
    <row r="1285" spans="3:14" x14ac:dyDescent="0.25">
      <c r="C1285" s="279" t="s">
        <v>3131</v>
      </c>
      <c r="D1285" s="279" t="s">
        <v>2593</v>
      </c>
      <c r="E1285" s="279" t="s">
        <v>2601</v>
      </c>
      <c r="F1285" s="279" t="s">
        <v>2525</v>
      </c>
      <c r="G1285" s="279" t="s">
        <v>2525</v>
      </c>
      <c r="H1285" s="285" t="s">
        <v>3569</v>
      </c>
      <c r="I1285" s="279" t="s">
        <v>1464</v>
      </c>
      <c r="J1285" s="312">
        <v>71689</v>
      </c>
      <c r="K1285" s="279" t="s">
        <v>2525</v>
      </c>
      <c r="L1285" s="279" t="s">
        <v>3043</v>
      </c>
      <c r="M1285" s="279" t="s">
        <v>3043</v>
      </c>
      <c r="N1285" s="279" t="s">
        <v>3530</v>
      </c>
    </row>
    <row r="1286" spans="3:14" x14ac:dyDescent="0.25">
      <c r="C1286" s="279" t="s">
        <v>3165</v>
      </c>
      <c r="D1286" s="279" t="s">
        <v>2563</v>
      </c>
      <c r="E1286" s="279" t="s">
        <v>2565</v>
      </c>
      <c r="F1286" s="279" t="s">
        <v>2525</v>
      </c>
      <c r="G1286" s="279" t="s">
        <v>2525</v>
      </c>
      <c r="H1286" s="285" t="s">
        <v>3043</v>
      </c>
      <c r="I1286" s="279" t="s">
        <v>1464</v>
      </c>
      <c r="J1286" s="312">
        <v>71000</v>
      </c>
      <c r="K1286" s="279" t="s">
        <v>2525</v>
      </c>
      <c r="L1286" s="279" t="s">
        <v>3043</v>
      </c>
      <c r="M1286" s="279" t="s">
        <v>3043</v>
      </c>
      <c r="N1286" s="279" t="s">
        <v>3530</v>
      </c>
    </row>
    <row r="1287" spans="3:14" x14ac:dyDescent="0.25">
      <c r="C1287" s="279" t="s">
        <v>2773</v>
      </c>
      <c r="D1287" s="279" t="s">
        <v>2593</v>
      </c>
      <c r="E1287" s="279" t="s">
        <v>2608</v>
      </c>
      <c r="F1287" s="279" t="s">
        <v>2525</v>
      </c>
      <c r="G1287" s="279" t="s">
        <v>2525</v>
      </c>
      <c r="H1287" s="285" t="s">
        <v>3586</v>
      </c>
      <c r="I1287" s="279" t="s">
        <v>1464</v>
      </c>
      <c r="J1287" s="312">
        <v>70684</v>
      </c>
      <c r="K1287" s="279" t="s">
        <v>2525</v>
      </c>
      <c r="L1287" s="279" t="s">
        <v>3043</v>
      </c>
      <c r="M1287" s="279" t="s">
        <v>3043</v>
      </c>
      <c r="N1287" s="279" t="s">
        <v>3530</v>
      </c>
    </row>
    <row r="1288" spans="3:14" x14ac:dyDescent="0.25">
      <c r="C1288" s="279" t="s">
        <v>3192</v>
      </c>
      <c r="D1288" s="279" t="s">
        <v>2563</v>
      </c>
      <c r="E1288" s="279" t="s">
        <v>2564</v>
      </c>
      <c r="F1288" s="279" t="s">
        <v>2525</v>
      </c>
      <c r="G1288" s="279" t="s">
        <v>2525</v>
      </c>
      <c r="H1288" s="285" t="s">
        <v>3043</v>
      </c>
      <c r="I1288" s="279" t="s">
        <v>1464</v>
      </c>
      <c r="J1288" s="312">
        <v>70539</v>
      </c>
      <c r="K1288" s="279" t="s">
        <v>2525</v>
      </c>
      <c r="L1288" s="279" t="s">
        <v>3043</v>
      </c>
      <c r="M1288" s="279" t="s">
        <v>3043</v>
      </c>
      <c r="N1288" s="279" t="s">
        <v>3530</v>
      </c>
    </row>
    <row r="1289" spans="3:14" x14ac:dyDescent="0.25">
      <c r="C1289" s="279" t="s">
        <v>3189</v>
      </c>
      <c r="D1289" s="279" t="s">
        <v>2556</v>
      </c>
      <c r="E1289" s="279" t="s">
        <v>2586</v>
      </c>
      <c r="F1289" s="279" t="s">
        <v>2525</v>
      </c>
      <c r="G1289" s="279" t="s">
        <v>2525</v>
      </c>
      <c r="H1289" s="285" t="s">
        <v>3043</v>
      </c>
      <c r="I1289" s="279" t="s">
        <v>1464</v>
      </c>
      <c r="J1289" s="312">
        <v>70364</v>
      </c>
      <c r="K1289" s="279" t="s">
        <v>2525</v>
      </c>
      <c r="L1289" s="279" t="s">
        <v>3043</v>
      </c>
      <c r="M1289" s="279" t="s">
        <v>3043</v>
      </c>
      <c r="N1289" s="279" t="s">
        <v>3530</v>
      </c>
    </row>
    <row r="1290" spans="3:14" x14ac:dyDescent="0.25">
      <c r="C1290" s="279" t="s">
        <v>3153</v>
      </c>
      <c r="D1290" s="279" t="s">
        <v>2563</v>
      </c>
      <c r="E1290" s="279" t="s">
        <v>2565</v>
      </c>
      <c r="F1290" s="279" t="s">
        <v>2525</v>
      </c>
      <c r="G1290" s="279" t="s">
        <v>2525</v>
      </c>
      <c r="H1290" s="285" t="s">
        <v>3043</v>
      </c>
      <c r="I1290" s="279" t="s">
        <v>1464</v>
      </c>
      <c r="J1290" s="312">
        <v>69800</v>
      </c>
      <c r="K1290" s="279" t="s">
        <v>2525</v>
      </c>
      <c r="L1290" s="279" t="s">
        <v>3043</v>
      </c>
      <c r="M1290" s="279" t="s">
        <v>3043</v>
      </c>
      <c r="N1290" s="279" t="s">
        <v>3530</v>
      </c>
    </row>
    <row r="1291" spans="3:14" x14ac:dyDescent="0.25">
      <c r="C1291" s="279" t="s">
        <v>3156</v>
      </c>
      <c r="D1291" s="279" t="s">
        <v>2556</v>
      </c>
      <c r="E1291" s="279" t="s">
        <v>2590</v>
      </c>
      <c r="F1291" s="279" t="s">
        <v>2525</v>
      </c>
      <c r="G1291" s="279" t="s">
        <v>2525</v>
      </c>
      <c r="H1291" s="285" t="s">
        <v>3043</v>
      </c>
      <c r="I1291" s="279" t="s">
        <v>1464</v>
      </c>
      <c r="J1291" s="312">
        <v>69704</v>
      </c>
      <c r="K1291" s="279" t="s">
        <v>2525</v>
      </c>
      <c r="L1291" s="279" t="s">
        <v>3043</v>
      </c>
      <c r="M1291" s="279" t="s">
        <v>3043</v>
      </c>
      <c r="N1291" s="279" t="s">
        <v>3530</v>
      </c>
    </row>
    <row r="1292" spans="3:14" x14ac:dyDescent="0.25">
      <c r="C1292" s="279" t="s">
        <v>2715</v>
      </c>
      <c r="D1292" s="279" t="s">
        <v>3077</v>
      </c>
      <c r="E1292" s="279" t="s">
        <v>3517</v>
      </c>
      <c r="F1292" s="279" t="s">
        <v>2525</v>
      </c>
      <c r="G1292" s="279" t="s">
        <v>2525</v>
      </c>
      <c r="H1292" s="285" t="s">
        <v>3043</v>
      </c>
      <c r="I1292" s="279" t="s">
        <v>1464</v>
      </c>
      <c r="J1292" s="312">
        <v>69121</v>
      </c>
      <c r="K1292" s="279" t="s">
        <v>2525</v>
      </c>
      <c r="L1292" s="279" t="s">
        <v>3043</v>
      </c>
      <c r="M1292" s="279" t="s">
        <v>3043</v>
      </c>
      <c r="N1292" s="279" t="s">
        <v>3530</v>
      </c>
    </row>
    <row r="1293" spans="3:14" x14ac:dyDescent="0.25">
      <c r="C1293" s="279" t="s">
        <v>3152</v>
      </c>
      <c r="D1293" s="279" t="s">
        <v>2566</v>
      </c>
      <c r="E1293" s="279" t="s">
        <v>3511</v>
      </c>
      <c r="F1293" s="279" t="s">
        <v>2525</v>
      </c>
      <c r="G1293" s="279" t="s">
        <v>2525</v>
      </c>
      <c r="H1293" s="285" t="s">
        <v>3043</v>
      </c>
      <c r="I1293" s="279" t="s">
        <v>1464</v>
      </c>
      <c r="J1293" s="312">
        <v>69040</v>
      </c>
      <c r="K1293" s="279" t="s">
        <v>2525</v>
      </c>
      <c r="L1293" s="279" t="s">
        <v>3043</v>
      </c>
      <c r="M1293" s="279" t="s">
        <v>3043</v>
      </c>
      <c r="N1293" s="279" t="s">
        <v>3530</v>
      </c>
    </row>
    <row r="1294" spans="3:14" ht="71.25" x14ac:dyDescent="0.25">
      <c r="C1294" s="279" t="s">
        <v>3134</v>
      </c>
      <c r="D1294" s="279" t="s">
        <v>2617</v>
      </c>
      <c r="E1294" s="279" t="s">
        <v>2611</v>
      </c>
      <c r="F1294" s="279" t="s">
        <v>2525</v>
      </c>
      <c r="G1294" s="279" t="s">
        <v>2525</v>
      </c>
      <c r="H1294" s="285" t="s">
        <v>3564</v>
      </c>
      <c r="I1294" s="279" t="s">
        <v>1464</v>
      </c>
      <c r="J1294" s="312">
        <v>68791</v>
      </c>
      <c r="K1294" s="279" t="s">
        <v>2525</v>
      </c>
      <c r="L1294" s="279" t="s">
        <v>3043</v>
      </c>
      <c r="M1294" s="279" t="s">
        <v>3043</v>
      </c>
      <c r="N1294" s="279" t="s">
        <v>3530</v>
      </c>
    </row>
    <row r="1295" spans="3:14" x14ac:dyDescent="0.25">
      <c r="C1295" s="279" t="s">
        <v>3156</v>
      </c>
      <c r="D1295" s="279" t="s">
        <v>2561</v>
      </c>
      <c r="E1295" s="279" t="s">
        <v>2562</v>
      </c>
      <c r="F1295" s="279" t="s">
        <v>2525</v>
      </c>
      <c r="G1295" s="279" t="s">
        <v>2525</v>
      </c>
      <c r="H1295" s="285" t="s">
        <v>3043</v>
      </c>
      <c r="I1295" s="279" t="s">
        <v>1464</v>
      </c>
      <c r="J1295" s="312">
        <v>68619</v>
      </c>
      <c r="K1295" s="279" t="s">
        <v>2525</v>
      </c>
      <c r="L1295" s="279" t="s">
        <v>3043</v>
      </c>
      <c r="M1295" s="279" t="s">
        <v>3043</v>
      </c>
      <c r="N1295" s="279" t="s">
        <v>3530</v>
      </c>
    </row>
    <row r="1296" spans="3:14" ht="28.5" x14ac:dyDescent="0.25">
      <c r="C1296" s="279" t="s">
        <v>3130</v>
      </c>
      <c r="D1296" s="279" t="s">
        <v>2593</v>
      </c>
      <c r="E1296" s="279" t="s">
        <v>2601</v>
      </c>
      <c r="F1296" s="279" t="s">
        <v>2525</v>
      </c>
      <c r="G1296" s="279" t="s">
        <v>2525</v>
      </c>
      <c r="H1296" s="285" t="s">
        <v>3568</v>
      </c>
      <c r="I1296" s="279" t="s">
        <v>1464</v>
      </c>
      <c r="J1296" s="312">
        <v>68612</v>
      </c>
      <c r="K1296" s="279" t="s">
        <v>2525</v>
      </c>
      <c r="L1296" s="279" t="s">
        <v>3043</v>
      </c>
      <c r="M1296" s="279" t="s">
        <v>3043</v>
      </c>
      <c r="N1296" s="279" t="s">
        <v>3530</v>
      </c>
    </row>
    <row r="1297" spans="3:14" x14ac:dyDescent="0.25">
      <c r="C1297" s="279" t="s">
        <v>3143</v>
      </c>
      <c r="D1297" s="279" t="s">
        <v>2566</v>
      </c>
      <c r="E1297" s="279" t="s">
        <v>3511</v>
      </c>
      <c r="F1297" s="279" t="s">
        <v>2525</v>
      </c>
      <c r="G1297" s="279" t="s">
        <v>2525</v>
      </c>
      <c r="H1297" s="285" t="s">
        <v>3043</v>
      </c>
      <c r="I1297" s="279" t="s">
        <v>1464</v>
      </c>
      <c r="J1297" s="312">
        <v>68609</v>
      </c>
      <c r="K1297" s="279" t="s">
        <v>2525</v>
      </c>
      <c r="L1297" s="279" t="s">
        <v>3043</v>
      </c>
      <c r="M1297" s="279" t="s">
        <v>3043</v>
      </c>
      <c r="N1297" s="279" t="s">
        <v>3530</v>
      </c>
    </row>
    <row r="1298" spans="3:14" ht="28.5" x14ac:dyDescent="0.25">
      <c r="C1298" s="279" t="s">
        <v>3130</v>
      </c>
      <c r="D1298" s="279" t="s">
        <v>2563</v>
      </c>
      <c r="E1298" s="279" t="s">
        <v>2564</v>
      </c>
      <c r="F1298" s="279" t="s">
        <v>2525</v>
      </c>
      <c r="G1298" s="279" t="s">
        <v>2525</v>
      </c>
      <c r="H1298" s="285" t="s">
        <v>3568</v>
      </c>
      <c r="I1298" s="279" t="s">
        <v>1464</v>
      </c>
      <c r="J1298" s="312">
        <v>68582</v>
      </c>
      <c r="K1298" s="279" t="s">
        <v>2525</v>
      </c>
      <c r="L1298" s="279" t="s">
        <v>3043</v>
      </c>
      <c r="M1298" s="279" t="s">
        <v>3043</v>
      </c>
      <c r="N1298" s="279" t="s">
        <v>3530</v>
      </c>
    </row>
    <row r="1299" spans="3:14" x14ac:dyDescent="0.25">
      <c r="C1299" s="279" t="s">
        <v>2779</v>
      </c>
      <c r="D1299" s="279" t="s">
        <v>3077</v>
      </c>
      <c r="E1299" s="279" t="s">
        <v>3517</v>
      </c>
      <c r="F1299" s="279" t="s">
        <v>2525</v>
      </c>
      <c r="G1299" s="279" t="s">
        <v>2525</v>
      </c>
      <c r="H1299" s="285" t="s">
        <v>3573</v>
      </c>
      <c r="I1299" s="279" t="s">
        <v>1464</v>
      </c>
      <c r="J1299" s="312">
        <v>68216</v>
      </c>
      <c r="K1299" s="279" t="s">
        <v>2525</v>
      </c>
      <c r="L1299" s="279" t="s">
        <v>3043</v>
      </c>
      <c r="M1299" s="279" t="s">
        <v>3043</v>
      </c>
      <c r="N1299" s="279" t="s">
        <v>3530</v>
      </c>
    </row>
    <row r="1300" spans="3:14" x14ac:dyDescent="0.25">
      <c r="C1300" s="279" t="s">
        <v>3182</v>
      </c>
      <c r="D1300" s="279" t="s">
        <v>2593</v>
      </c>
      <c r="E1300" s="279" t="s">
        <v>2601</v>
      </c>
      <c r="F1300" s="279" t="s">
        <v>2525</v>
      </c>
      <c r="G1300" s="279" t="s">
        <v>2525</v>
      </c>
      <c r="H1300" s="285" t="s">
        <v>3043</v>
      </c>
      <c r="I1300" s="279" t="s">
        <v>1464</v>
      </c>
      <c r="J1300" s="312">
        <v>68137</v>
      </c>
      <c r="K1300" s="279" t="s">
        <v>2525</v>
      </c>
      <c r="L1300" s="279" t="s">
        <v>3043</v>
      </c>
      <c r="M1300" s="279" t="s">
        <v>3043</v>
      </c>
      <c r="N1300" s="279" t="s">
        <v>3530</v>
      </c>
    </row>
    <row r="1301" spans="3:14" x14ac:dyDescent="0.25">
      <c r="C1301" s="279" t="s">
        <v>3146</v>
      </c>
      <c r="D1301" s="279" t="s">
        <v>3083</v>
      </c>
      <c r="E1301" s="279" t="s">
        <v>2597</v>
      </c>
      <c r="F1301" s="279" t="s">
        <v>2525</v>
      </c>
      <c r="G1301" s="279" t="s">
        <v>2525</v>
      </c>
      <c r="H1301" s="285" t="s">
        <v>3043</v>
      </c>
      <c r="I1301" s="279" t="s">
        <v>1464</v>
      </c>
      <c r="J1301" s="312">
        <v>67932</v>
      </c>
      <c r="K1301" s="279" t="s">
        <v>2525</v>
      </c>
      <c r="L1301" s="279" t="s">
        <v>3043</v>
      </c>
      <c r="M1301" s="279" t="s">
        <v>3043</v>
      </c>
      <c r="N1301" s="279" t="s">
        <v>3530</v>
      </c>
    </row>
    <row r="1302" spans="3:14" x14ac:dyDescent="0.25">
      <c r="C1302" s="279" t="s">
        <v>2752</v>
      </c>
      <c r="D1302" s="279" t="s">
        <v>2593</v>
      </c>
      <c r="E1302" s="279" t="s">
        <v>2604</v>
      </c>
      <c r="F1302" s="279" t="s">
        <v>2525</v>
      </c>
      <c r="G1302" s="279" t="s">
        <v>2525</v>
      </c>
      <c r="H1302" s="285" t="s">
        <v>3043</v>
      </c>
      <c r="I1302" s="279" t="s">
        <v>1464</v>
      </c>
      <c r="J1302" s="312">
        <v>67581</v>
      </c>
      <c r="K1302" s="279" t="s">
        <v>2525</v>
      </c>
      <c r="L1302" s="279" t="s">
        <v>3043</v>
      </c>
      <c r="M1302" s="279" t="s">
        <v>3043</v>
      </c>
      <c r="N1302" s="279" t="s">
        <v>3530</v>
      </c>
    </row>
    <row r="1303" spans="3:14" x14ac:dyDescent="0.25">
      <c r="C1303" s="279" t="s">
        <v>3136</v>
      </c>
      <c r="D1303" s="279" t="s">
        <v>2593</v>
      </c>
      <c r="E1303" s="279" t="s">
        <v>2602</v>
      </c>
      <c r="F1303" s="279" t="s">
        <v>2525</v>
      </c>
      <c r="G1303" s="279" t="s">
        <v>2525</v>
      </c>
      <c r="H1303" s="285" t="s">
        <v>3043</v>
      </c>
      <c r="I1303" s="279" t="s">
        <v>1464</v>
      </c>
      <c r="J1303" s="312">
        <v>67502</v>
      </c>
      <c r="K1303" s="279" t="s">
        <v>2525</v>
      </c>
      <c r="L1303" s="279" t="s">
        <v>3043</v>
      </c>
      <c r="M1303" s="279" t="s">
        <v>3043</v>
      </c>
      <c r="N1303" s="279" t="s">
        <v>3530</v>
      </c>
    </row>
    <row r="1304" spans="3:14" ht="42.75" x14ac:dyDescent="0.25">
      <c r="C1304" s="279" t="s">
        <v>3126</v>
      </c>
      <c r="D1304" s="279" t="s">
        <v>2558</v>
      </c>
      <c r="E1304" s="279" t="s">
        <v>2559</v>
      </c>
      <c r="F1304" s="279" t="s">
        <v>2525</v>
      </c>
      <c r="G1304" s="279" t="s">
        <v>2525</v>
      </c>
      <c r="H1304" s="285" t="s">
        <v>3557</v>
      </c>
      <c r="I1304" s="279" t="s">
        <v>1464</v>
      </c>
      <c r="J1304" s="312">
        <v>67285</v>
      </c>
      <c r="K1304" s="279" t="s">
        <v>2525</v>
      </c>
      <c r="L1304" s="279" t="s">
        <v>3043</v>
      </c>
      <c r="M1304" s="279" t="s">
        <v>3043</v>
      </c>
      <c r="N1304" s="279" t="s">
        <v>3530</v>
      </c>
    </row>
    <row r="1305" spans="3:14" x14ac:dyDescent="0.25">
      <c r="C1305" s="279" t="s">
        <v>3147</v>
      </c>
      <c r="D1305" s="279" t="s">
        <v>2593</v>
      </c>
      <c r="E1305" s="279" t="s">
        <v>2607</v>
      </c>
      <c r="F1305" s="279" t="s">
        <v>2525</v>
      </c>
      <c r="G1305" s="279" t="s">
        <v>2525</v>
      </c>
      <c r="H1305" s="285" t="s">
        <v>3579</v>
      </c>
      <c r="I1305" s="279" t="s">
        <v>1464</v>
      </c>
      <c r="J1305" s="312">
        <v>67281</v>
      </c>
      <c r="K1305" s="279" t="s">
        <v>2525</v>
      </c>
      <c r="L1305" s="279" t="s">
        <v>3043</v>
      </c>
      <c r="M1305" s="279" t="s">
        <v>3043</v>
      </c>
      <c r="N1305" s="279" t="s">
        <v>3530</v>
      </c>
    </row>
    <row r="1306" spans="3:14" ht="28.5" x14ac:dyDescent="0.25">
      <c r="C1306" s="279" t="s">
        <v>3129</v>
      </c>
      <c r="D1306" s="279" t="s">
        <v>2617</v>
      </c>
      <c r="E1306" s="279" t="s">
        <v>2619</v>
      </c>
      <c r="F1306" s="279" t="s">
        <v>2525</v>
      </c>
      <c r="G1306" s="279" t="s">
        <v>2525</v>
      </c>
      <c r="H1306" s="285" t="s">
        <v>3558</v>
      </c>
      <c r="I1306" s="279" t="s">
        <v>1464</v>
      </c>
      <c r="J1306" s="312">
        <v>66900</v>
      </c>
      <c r="K1306" s="279" t="s">
        <v>2525</v>
      </c>
      <c r="L1306" s="279" t="s">
        <v>3043</v>
      </c>
      <c r="M1306" s="279" t="s">
        <v>3043</v>
      </c>
      <c r="N1306" s="279" t="s">
        <v>3530</v>
      </c>
    </row>
    <row r="1307" spans="3:14" x14ac:dyDescent="0.25">
      <c r="C1307" s="279" t="s">
        <v>2757</v>
      </c>
      <c r="D1307" s="279" t="s">
        <v>2566</v>
      </c>
      <c r="E1307" s="279" t="s">
        <v>3504</v>
      </c>
      <c r="F1307" s="279" t="s">
        <v>2525</v>
      </c>
      <c r="G1307" s="279" t="s">
        <v>2525</v>
      </c>
      <c r="H1307" s="285" t="s">
        <v>3576</v>
      </c>
      <c r="I1307" s="279" t="s">
        <v>1464</v>
      </c>
      <c r="J1307" s="312">
        <v>66738</v>
      </c>
      <c r="K1307" s="279" t="s">
        <v>2525</v>
      </c>
      <c r="L1307" s="279" t="s">
        <v>3043</v>
      </c>
      <c r="M1307" s="279" t="s">
        <v>3043</v>
      </c>
      <c r="N1307" s="279" t="s">
        <v>3530</v>
      </c>
    </row>
    <row r="1308" spans="3:14" x14ac:dyDescent="0.25">
      <c r="C1308" s="279" t="s">
        <v>3189</v>
      </c>
      <c r="D1308" s="279" t="s">
        <v>2556</v>
      </c>
      <c r="E1308" s="279" t="s">
        <v>2589</v>
      </c>
      <c r="F1308" s="279" t="s">
        <v>2525</v>
      </c>
      <c r="G1308" s="279" t="s">
        <v>2525</v>
      </c>
      <c r="H1308" s="285" t="s">
        <v>3043</v>
      </c>
      <c r="I1308" s="279" t="s">
        <v>1464</v>
      </c>
      <c r="J1308" s="312">
        <v>66441</v>
      </c>
      <c r="K1308" s="279" t="s">
        <v>2525</v>
      </c>
      <c r="L1308" s="279" t="s">
        <v>3043</v>
      </c>
      <c r="M1308" s="279" t="s">
        <v>3043</v>
      </c>
      <c r="N1308" s="279" t="s">
        <v>3530</v>
      </c>
    </row>
    <row r="1309" spans="3:14" x14ac:dyDescent="0.25">
      <c r="C1309" s="279" t="s">
        <v>3172</v>
      </c>
      <c r="D1309" s="279" t="s">
        <v>2593</v>
      </c>
      <c r="E1309" s="279" t="s">
        <v>2604</v>
      </c>
      <c r="F1309" s="279" t="s">
        <v>2525</v>
      </c>
      <c r="G1309" s="279" t="s">
        <v>2525</v>
      </c>
      <c r="H1309" s="285" t="s">
        <v>3043</v>
      </c>
      <c r="I1309" s="279" t="s">
        <v>1464</v>
      </c>
      <c r="J1309" s="312">
        <v>66193</v>
      </c>
      <c r="K1309" s="279" t="s">
        <v>2525</v>
      </c>
      <c r="L1309" s="279" t="s">
        <v>3043</v>
      </c>
      <c r="M1309" s="279" t="s">
        <v>3043</v>
      </c>
      <c r="N1309" s="279" t="s">
        <v>3530</v>
      </c>
    </row>
    <row r="1310" spans="3:14" x14ac:dyDescent="0.25">
      <c r="C1310" s="279" t="s">
        <v>3161</v>
      </c>
      <c r="D1310" s="279" t="s">
        <v>2593</v>
      </c>
      <c r="E1310" s="279" t="s">
        <v>3515</v>
      </c>
      <c r="F1310" s="279" t="s">
        <v>2525</v>
      </c>
      <c r="G1310" s="279" t="s">
        <v>2525</v>
      </c>
      <c r="H1310" s="285" t="s">
        <v>3043</v>
      </c>
      <c r="I1310" s="279" t="s">
        <v>1464</v>
      </c>
      <c r="J1310" s="312">
        <v>65157</v>
      </c>
      <c r="K1310" s="279" t="s">
        <v>2525</v>
      </c>
      <c r="L1310" s="279" t="s">
        <v>3043</v>
      </c>
      <c r="M1310" s="279" t="s">
        <v>3043</v>
      </c>
      <c r="N1310" s="279" t="s">
        <v>3530</v>
      </c>
    </row>
    <row r="1311" spans="3:14" x14ac:dyDescent="0.25">
      <c r="C1311" s="279" t="s">
        <v>3161</v>
      </c>
      <c r="D1311" s="279" t="s">
        <v>2593</v>
      </c>
      <c r="E1311" s="279" t="s">
        <v>3516</v>
      </c>
      <c r="F1311" s="279" t="s">
        <v>2525</v>
      </c>
      <c r="G1311" s="279" t="s">
        <v>2525</v>
      </c>
      <c r="H1311" s="285" t="s">
        <v>3043</v>
      </c>
      <c r="I1311" s="279" t="s">
        <v>1464</v>
      </c>
      <c r="J1311" s="312">
        <v>65157</v>
      </c>
      <c r="K1311" s="279" t="s">
        <v>2525</v>
      </c>
      <c r="L1311" s="279" t="s">
        <v>3043</v>
      </c>
      <c r="M1311" s="279" t="s">
        <v>3043</v>
      </c>
      <c r="N1311" s="279" t="s">
        <v>3530</v>
      </c>
    </row>
    <row r="1312" spans="3:14" ht="42.75" x14ac:dyDescent="0.25">
      <c r="C1312" s="279" t="s">
        <v>3531</v>
      </c>
      <c r="D1312" s="279" t="s">
        <v>2563</v>
      </c>
      <c r="E1312" s="279" t="s">
        <v>2565</v>
      </c>
      <c r="F1312" s="279" t="s">
        <v>1468</v>
      </c>
      <c r="G1312" s="279" t="s">
        <v>1468</v>
      </c>
      <c r="H1312" s="285" t="s">
        <v>3553</v>
      </c>
      <c r="I1312" s="279" t="s">
        <v>1464</v>
      </c>
      <c r="J1312" s="312">
        <v>65000</v>
      </c>
      <c r="K1312" s="279" t="s">
        <v>2525</v>
      </c>
      <c r="L1312" s="279" t="s">
        <v>3043</v>
      </c>
      <c r="M1312" s="279" t="s">
        <v>3043</v>
      </c>
      <c r="N1312" s="279" t="s">
        <v>3530</v>
      </c>
    </row>
    <row r="1313" spans="3:14" ht="28.5" x14ac:dyDescent="0.25">
      <c r="C1313" s="279" t="s">
        <v>2943</v>
      </c>
      <c r="D1313" s="279" t="s">
        <v>2593</v>
      </c>
      <c r="E1313" s="279" t="s">
        <v>2607</v>
      </c>
      <c r="F1313" s="279" t="s">
        <v>2525</v>
      </c>
      <c r="G1313" s="279" t="s">
        <v>2525</v>
      </c>
      <c r="H1313" s="285" t="s">
        <v>3562</v>
      </c>
      <c r="I1313" s="279" t="s">
        <v>1464</v>
      </c>
      <c r="J1313" s="312">
        <v>64963</v>
      </c>
      <c r="K1313" s="279" t="s">
        <v>2525</v>
      </c>
      <c r="L1313" s="279" t="s">
        <v>3043</v>
      </c>
      <c r="M1313" s="279" t="s">
        <v>3043</v>
      </c>
      <c r="N1313" s="279" t="s">
        <v>3530</v>
      </c>
    </row>
    <row r="1314" spans="3:14" x14ac:dyDescent="0.25">
      <c r="C1314" s="279" t="s">
        <v>2682</v>
      </c>
      <c r="D1314" s="279" t="s">
        <v>2556</v>
      </c>
      <c r="E1314" s="279" t="s">
        <v>2590</v>
      </c>
      <c r="F1314" s="279" t="s">
        <v>2525</v>
      </c>
      <c r="G1314" s="279" t="s">
        <v>2525</v>
      </c>
      <c r="H1314" s="285" t="s">
        <v>3043</v>
      </c>
      <c r="I1314" s="279" t="s">
        <v>1464</v>
      </c>
      <c r="J1314" s="312">
        <v>64452</v>
      </c>
      <c r="K1314" s="279" t="s">
        <v>2525</v>
      </c>
      <c r="L1314" s="279" t="s">
        <v>3043</v>
      </c>
      <c r="M1314" s="279" t="s">
        <v>3043</v>
      </c>
      <c r="N1314" s="279" t="s">
        <v>3530</v>
      </c>
    </row>
    <row r="1315" spans="3:14" x14ac:dyDescent="0.25">
      <c r="C1315" s="279" t="s">
        <v>3151</v>
      </c>
      <c r="D1315" s="279" t="s">
        <v>2566</v>
      </c>
      <c r="E1315" s="279" t="s">
        <v>3511</v>
      </c>
      <c r="F1315" s="279" t="s">
        <v>2525</v>
      </c>
      <c r="G1315" s="279" t="s">
        <v>2525</v>
      </c>
      <c r="H1315" s="285" t="s">
        <v>3043</v>
      </c>
      <c r="I1315" s="279" t="s">
        <v>1464</v>
      </c>
      <c r="J1315" s="312">
        <v>64382</v>
      </c>
      <c r="K1315" s="279" t="s">
        <v>2525</v>
      </c>
      <c r="L1315" s="279" t="s">
        <v>3043</v>
      </c>
      <c r="M1315" s="279" t="s">
        <v>3043</v>
      </c>
      <c r="N1315" s="279" t="s">
        <v>3530</v>
      </c>
    </row>
    <row r="1316" spans="3:14" x14ac:dyDescent="0.25">
      <c r="C1316" s="279" t="s">
        <v>3131</v>
      </c>
      <c r="D1316" s="279" t="s">
        <v>2583</v>
      </c>
      <c r="E1316" s="279" t="s">
        <v>2584</v>
      </c>
      <c r="F1316" s="279" t="s">
        <v>2525</v>
      </c>
      <c r="G1316" s="279" t="s">
        <v>2525</v>
      </c>
      <c r="H1316" s="285" t="s">
        <v>3569</v>
      </c>
      <c r="I1316" s="279" t="s">
        <v>1464</v>
      </c>
      <c r="J1316" s="312">
        <v>64344</v>
      </c>
      <c r="K1316" s="279" t="s">
        <v>2525</v>
      </c>
      <c r="L1316" s="279" t="s">
        <v>3043</v>
      </c>
      <c r="M1316" s="279" t="s">
        <v>3043</v>
      </c>
      <c r="N1316" s="279" t="s">
        <v>3530</v>
      </c>
    </row>
    <row r="1317" spans="3:14" x14ac:dyDescent="0.25">
      <c r="C1317" s="279" t="s">
        <v>3000</v>
      </c>
      <c r="D1317" s="279" t="s">
        <v>2593</v>
      </c>
      <c r="E1317" s="279" t="s">
        <v>2607</v>
      </c>
      <c r="F1317" s="279" t="s">
        <v>2525</v>
      </c>
      <c r="G1317" s="279" t="s">
        <v>2525</v>
      </c>
      <c r="H1317" s="285" t="s">
        <v>3570</v>
      </c>
      <c r="I1317" s="279" t="s">
        <v>1464</v>
      </c>
      <c r="J1317" s="312">
        <v>63692</v>
      </c>
      <c r="K1317" s="279" t="s">
        <v>2525</v>
      </c>
      <c r="L1317" s="279" t="s">
        <v>3043</v>
      </c>
      <c r="M1317" s="279" t="s">
        <v>3043</v>
      </c>
      <c r="N1317" s="279" t="s">
        <v>3530</v>
      </c>
    </row>
    <row r="1318" spans="3:14" x14ac:dyDescent="0.25">
      <c r="C1318" s="279" t="s">
        <v>3150</v>
      </c>
      <c r="D1318" s="279" t="s">
        <v>3077</v>
      </c>
      <c r="E1318" s="279" t="s">
        <v>3517</v>
      </c>
      <c r="F1318" s="279" t="s">
        <v>2525</v>
      </c>
      <c r="G1318" s="279" t="s">
        <v>2525</v>
      </c>
      <c r="H1318" s="285" t="s">
        <v>3585</v>
      </c>
      <c r="I1318" s="279" t="s">
        <v>1464</v>
      </c>
      <c r="J1318" s="312">
        <v>63676</v>
      </c>
      <c r="K1318" s="279" t="s">
        <v>2525</v>
      </c>
      <c r="L1318" s="279" t="s">
        <v>3043</v>
      </c>
      <c r="M1318" s="279" t="s">
        <v>3043</v>
      </c>
      <c r="N1318" s="279" t="s">
        <v>3530</v>
      </c>
    </row>
    <row r="1319" spans="3:14" x14ac:dyDescent="0.25">
      <c r="C1319" s="279" t="s">
        <v>3156</v>
      </c>
      <c r="D1319" s="279" t="s">
        <v>3102</v>
      </c>
      <c r="E1319" s="279" t="s">
        <v>2612</v>
      </c>
      <c r="F1319" s="279" t="s">
        <v>2525</v>
      </c>
      <c r="G1319" s="279" t="s">
        <v>2525</v>
      </c>
      <c r="H1319" s="285" t="s">
        <v>3043</v>
      </c>
      <c r="I1319" s="279" t="s">
        <v>1464</v>
      </c>
      <c r="J1319" s="312">
        <v>63658</v>
      </c>
      <c r="K1319" s="279" t="s">
        <v>2525</v>
      </c>
      <c r="L1319" s="279" t="s">
        <v>3043</v>
      </c>
      <c r="M1319" s="279" t="s">
        <v>3043</v>
      </c>
      <c r="N1319" s="279" t="s">
        <v>3530</v>
      </c>
    </row>
    <row r="1320" spans="3:14" x14ac:dyDescent="0.25">
      <c r="C1320" s="279" t="s">
        <v>3171</v>
      </c>
      <c r="D1320" s="279" t="s">
        <v>2556</v>
      </c>
      <c r="E1320" s="279" t="s">
        <v>2590</v>
      </c>
      <c r="F1320" s="279" t="s">
        <v>2525</v>
      </c>
      <c r="G1320" s="279" t="s">
        <v>2525</v>
      </c>
      <c r="H1320" s="285" t="s">
        <v>3043</v>
      </c>
      <c r="I1320" s="279" t="s">
        <v>1464</v>
      </c>
      <c r="J1320" s="312">
        <v>63621</v>
      </c>
      <c r="K1320" s="279" t="s">
        <v>2525</v>
      </c>
      <c r="L1320" s="279" t="s">
        <v>3043</v>
      </c>
      <c r="M1320" s="279" t="s">
        <v>3043</v>
      </c>
      <c r="N1320" s="279" t="s">
        <v>3530</v>
      </c>
    </row>
    <row r="1321" spans="3:14" x14ac:dyDescent="0.25">
      <c r="C1321" s="279" t="s">
        <v>3169</v>
      </c>
      <c r="D1321" s="279" t="s">
        <v>2583</v>
      </c>
      <c r="E1321" s="279" t="s">
        <v>2584</v>
      </c>
      <c r="F1321" s="279" t="s">
        <v>2525</v>
      </c>
      <c r="G1321" s="279" t="s">
        <v>2525</v>
      </c>
      <c r="H1321" s="285" t="s">
        <v>3043</v>
      </c>
      <c r="I1321" s="279" t="s">
        <v>1464</v>
      </c>
      <c r="J1321" s="312">
        <v>63402</v>
      </c>
      <c r="K1321" s="279" t="s">
        <v>2525</v>
      </c>
      <c r="L1321" s="279" t="s">
        <v>3043</v>
      </c>
      <c r="M1321" s="279" t="s">
        <v>3043</v>
      </c>
      <c r="N1321" s="279" t="s">
        <v>3530</v>
      </c>
    </row>
    <row r="1322" spans="3:14" x14ac:dyDescent="0.25">
      <c r="C1322" s="279" t="s">
        <v>3138</v>
      </c>
      <c r="D1322" s="279" t="s">
        <v>2617</v>
      </c>
      <c r="E1322" s="279" t="s">
        <v>2619</v>
      </c>
      <c r="F1322" s="279" t="s">
        <v>2525</v>
      </c>
      <c r="G1322" s="279" t="s">
        <v>2525</v>
      </c>
      <c r="H1322" s="285" t="s">
        <v>3571</v>
      </c>
      <c r="I1322" s="279" t="s">
        <v>1464</v>
      </c>
      <c r="J1322" s="312">
        <v>62613</v>
      </c>
      <c r="K1322" s="279" t="s">
        <v>2525</v>
      </c>
      <c r="L1322" s="279" t="s">
        <v>3043</v>
      </c>
      <c r="M1322" s="279" t="s">
        <v>3043</v>
      </c>
      <c r="N1322" s="279" t="s">
        <v>3530</v>
      </c>
    </row>
    <row r="1323" spans="3:14" x14ac:dyDescent="0.25">
      <c r="C1323" s="279" t="s">
        <v>3156</v>
      </c>
      <c r="D1323" s="279" t="s">
        <v>3116</v>
      </c>
      <c r="E1323" s="279" t="s">
        <v>2567</v>
      </c>
      <c r="F1323" s="279" t="s">
        <v>2525</v>
      </c>
      <c r="G1323" s="279" t="s">
        <v>2525</v>
      </c>
      <c r="H1323" s="285" t="s">
        <v>3043</v>
      </c>
      <c r="I1323" s="279" t="s">
        <v>1464</v>
      </c>
      <c r="J1323" s="312">
        <v>62191</v>
      </c>
      <c r="K1323" s="279" t="s">
        <v>2525</v>
      </c>
      <c r="L1323" s="279" t="s">
        <v>3043</v>
      </c>
      <c r="M1323" s="279" t="s">
        <v>3043</v>
      </c>
      <c r="N1323" s="279" t="s">
        <v>3530</v>
      </c>
    </row>
    <row r="1324" spans="3:14" x14ac:dyDescent="0.25">
      <c r="C1324" s="279" t="s">
        <v>2919</v>
      </c>
      <c r="D1324" s="279" t="s">
        <v>2556</v>
      </c>
      <c r="E1324" s="279" t="s">
        <v>2590</v>
      </c>
      <c r="F1324" s="279" t="s">
        <v>2525</v>
      </c>
      <c r="G1324" s="279" t="s">
        <v>2525</v>
      </c>
      <c r="H1324" s="285" t="s">
        <v>3043</v>
      </c>
      <c r="I1324" s="279" t="s">
        <v>1464</v>
      </c>
      <c r="J1324" s="312">
        <v>61794</v>
      </c>
      <c r="K1324" s="279" t="s">
        <v>2525</v>
      </c>
      <c r="L1324" s="279" t="s">
        <v>3043</v>
      </c>
      <c r="M1324" s="279" t="s">
        <v>3043</v>
      </c>
      <c r="N1324" s="279" t="s">
        <v>3530</v>
      </c>
    </row>
    <row r="1325" spans="3:14" x14ac:dyDescent="0.25">
      <c r="C1325" s="279" t="s">
        <v>3191</v>
      </c>
      <c r="D1325" s="279" t="s">
        <v>2593</v>
      </c>
      <c r="E1325" s="279" t="s">
        <v>2595</v>
      </c>
      <c r="F1325" s="279" t="s">
        <v>2525</v>
      </c>
      <c r="G1325" s="279" t="s">
        <v>2525</v>
      </c>
      <c r="H1325" s="285" t="s">
        <v>3043</v>
      </c>
      <c r="I1325" s="279" t="s">
        <v>1464</v>
      </c>
      <c r="J1325" s="312">
        <v>61788</v>
      </c>
      <c r="K1325" s="279" t="s">
        <v>2525</v>
      </c>
      <c r="L1325" s="279" t="s">
        <v>3043</v>
      </c>
      <c r="M1325" s="279" t="s">
        <v>3043</v>
      </c>
      <c r="N1325" s="279" t="s">
        <v>3530</v>
      </c>
    </row>
    <row r="1326" spans="3:14" ht="42.75" x14ac:dyDescent="0.25">
      <c r="C1326" s="279" t="s">
        <v>3531</v>
      </c>
      <c r="D1326" s="279" t="s">
        <v>2626</v>
      </c>
      <c r="E1326" s="279" t="s">
        <v>2629</v>
      </c>
      <c r="F1326" s="279" t="s">
        <v>1468</v>
      </c>
      <c r="G1326" s="279" t="s">
        <v>1468</v>
      </c>
      <c r="H1326" s="285" t="s">
        <v>3553</v>
      </c>
      <c r="I1326" s="279" t="s">
        <v>1464</v>
      </c>
      <c r="J1326" s="312">
        <v>61587</v>
      </c>
      <c r="K1326" s="279" t="s">
        <v>2525</v>
      </c>
      <c r="L1326" s="279" t="s">
        <v>3043</v>
      </c>
      <c r="M1326" s="279" t="s">
        <v>3043</v>
      </c>
      <c r="N1326" s="279" t="s">
        <v>3530</v>
      </c>
    </row>
    <row r="1327" spans="3:14" x14ac:dyDescent="0.25">
      <c r="C1327" s="279" t="s">
        <v>2736</v>
      </c>
      <c r="D1327" s="279" t="s">
        <v>2563</v>
      </c>
      <c r="E1327" s="279" t="s">
        <v>2564</v>
      </c>
      <c r="F1327" s="279" t="s">
        <v>2525</v>
      </c>
      <c r="G1327" s="279" t="s">
        <v>2525</v>
      </c>
      <c r="H1327" s="285" t="s">
        <v>3043</v>
      </c>
      <c r="I1327" s="279" t="s">
        <v>1464</v>
      </c>
      <c r="J1327" s="312">
        <v>61558</v>
      </c>
      <c r="K1327" s="279" t="s">
        <v>2525</v>
      </c>
      <c r="L1327" s="279" t="s">
        <v>3043</v>
      </c>
      <c r="M1327" s="279" t="s">
        <v>3043</v>
      </c>
      <c r="N1327" s="279" t="s">
        <v>3530</v>
      </c>
    </row>
    <row r="1328" spans="3:14" x14ac:dyDescent="0.25">
      <c r="C1328" s="279" t="s">
        <v>2929</v>
      </c>
      <c r="D1328" s="279" t="s">
        <v>2593</v>
      </c>
      <c r="E1328" s="279" t="s">
        <v>3515</v>
      </c>
      <c r="F1328" s="279" t="s">
        <v>2525</v>
      </c>
      <c r="G1328" s="279" t="s">
        <v>2525</v>
      </c>
      <c r="H1328" s="285" t="s">
        <v>3043</v>
      </c>
      <c r="I1328" s="279" t="s">
        <v>1464</v>
      </c>
      <c r="J1328" s="312">
        <v>61524</v>
      </c>
      <c r="K1328" s="279" t="s">
        <v>2525</v>
      </c>
      <c r="L1328" s="279" t="s">
        <v>3043</v>
      </c>
      <c r="M1328" s="279" t="s">
        <v>3043</v>
      </c>
      <c r="N1328" s="279" t="s">
        <v>3530</v>
      </c>
    </row>
    <row r="1329" spans="3:14" x14ac:dyDescent="0.25">
      <c r="C1329" s="279" t="s">
        <v>2929</v>
      </c>
      <c r="D1329" s="279" t="s">
        <v>2593</v>
      </c>
      <c r="E1329" s="279" t="s">
        <v>3516</v>
      </c>
      <c r="F1329" s="279" t="s">
        <v>2525</v>
      </c>
      <c r="G1329" s="279" t="s">
        <v>2525</v>
      </c>
      <c r="H1329" s="285" t="s">
        <v>3043</v>
      </c>
      <c r="I1329" s="279" t="s">
        <v>1464</v>
      </c>
      <c r="J1329" s="312">
        <v>61524</v>
      </c>
      <c r="K1329" s="279" t="s">
        <v>2525</v>
      </c>
      <c r="L1329" s="279" t="s">
        <v>3043</v>
      </c>
      <c r="M1329" s="279" t="s">
        <v>3043</v>
      </c>
      <c r="N1329" s="279" t="s">
        <v>3530</v>
      </c>
    </row>
    <row r="1330" spans="3:14" x14ac:dyDescent="0.25">
      <c r="C1330" s="279" t="s">
        <v>3137</v>
      </c>
      <c r="D1330" s="279" t="s">
        <v>2626</v>
      </c>
      <c r="E1330" s="279" t="s">
        <v>2575</v>
      </c>
      <c r="F1330" s="279" t="s">
        <v>2525</v>
      </c>
      <c r="G1330" s="279" t="s">
        <v>2525</v>
      </c>
      <c r="H1330" s="285" t="s">
        <v>3582</v>
      </c>
      <c r="I1330" s="279" t="s">
        <v>1464</v>
      </c>
      <c r="J1330" s="312">
        <v>61289</v>
      </c>
      <c r="K1330" s="279" t="s">
        <v>2525</v>
      </c>
      <c r="L1330" s="279" t="s">
        <v>3043</v>
      </c>
      <c r="M1330" s="279" t="s">
        <v>3043</v>
      </c>
      <c r="N1330" s="279" t="s">
        <v>3530</v>
      </c>
    </row>
    <row r="1331" spans="3:14" x14ac:dyDescent="0.25">
      <c r="C1331" s="279" t="s">
        <v>3199</v>
      </c>
      <c r="D1331" s="279" t="s">
        <v>2593</v>
      </c>
      <c r="E1331" s="279" t="s">
        <v>2604</v>
      </c>
      <c r="F1331" s="279" t="s">
        <v>2525</v>
      </c>
      <c r="G1331" s="279" t="s">
        <v>2525</v>
      </c>
      <c r="H1331" s="285" t="s">
        <v>3043</v>
      </c>
      <c r="I1331" s="279" t="s">
        <v>1464</v>
      </c>
      <c r="J1331" s="312">
        <v>60394</v>
      </c>
      <c r="K1331" s="279" t="s">
        <v>2525</v>
      </c>
      <c r="L1331" s="279" t="s">
        <v>3043</v>
      </c>
      <c r="M1331" s="279" t="s">
        <v>3043</v>
      </c>
      <c r="N1331" s="279" t="s">
        <v>3530</v>
      </c>
    </row>
    <row r="1332" spans="3:14" x14ac:dyDescent="0.25">
      <c r="C1332" s="279" t="s">
        <v>3212</v>
      </c>
      <c r="D1332" s="279" t="s">
        <v>2563</v>
      </c>
      <c r="E1332" s="279" t="s">
        <v>2564</v>
      </c>
      <c r="F1332" s="279" t="s">
        <v>2525</v>
      </c>
      <c r="G1332" s="279" t="s">
        <v>2525</v>
      </c>
      <c r="H1332" s="285" t="s">
        <v>3043</v>
      </c>
      <c r="I1332" s="279" t="s">
        <v>1464</v>
      </c>
      <c r="J1332" s="312">
        <v>60189</v>
      </c>
      <c r="K1332" s="279" t="s">
        <v>2525</v>
      </c>
      <c r="L1332" s="279" t="s">
        <v>3043</v>
      </c>
      <c r="M1332" s="279" t="s">
        <v>3043</v>
      </c>
      <c r="N1332" s="279" t="s">
        <v>3530</v>
      </c>
    </row>
    <row r="1333" spans="3:14" x14ac:dyDescent="0.25">
      <c r="C1333" s="279" t="s">
        <v>3212</v>
      </c>
      <c r="D1333" s="279" t="s">
        <v>2593</v>
      </c>
      <c r="E1333" s="279" t="s">
        <v>2601</v>
      </c>
      <c r="F1333" s="279" t="s">
        <v>2525</v>
      </c>
      <c r="G1333" s="279" t="s">
        <v>2525</v>
      </c>
      <c r="H1333" s="285" t="s">
        <v>3043</v>
      </c>
      <c r="I1333" s="279" t="s">
        <v>1464</v>
      </c>
      <c r="J1333" s="312">
        <v>60189</v>
      </c>
      <c r="K1333" s="279" t="s">
        <v>2525</v>
      </c>
      <c r="L1333" s="279" t="s">
        <v>3043</v>
      </c>
      <c r="M1333" s="279" t="s">
        <v>3043</v>
      </c>
      <c r="N1333" s="279" t="s">
        <v>3530</v>
      </c>
    </row>
    <row r="1334" spans="3:14" ht="42.75" x14ac:dyDescent="0.25">
      <c r="C1334" s="279" t="s">
        <v>3126</v>
      </c>
      <c r="D1334" s="279" t="s">
        <v>2593</v>
      </c>
      <c r="E1334" s="279" t="s">
        <v>2608</v>
      </c>
      <c r="F1334" s="279" t="s">
        <v>2525</v>
      </c>
      <c r="G1334" s="279" t="s">
        <v>2525</v>
      </c>
      <c r="H1334" s="285" t="s">
        <v>3557</v>
      </c>
      <c r="I1334" s="279" t="s">
        <v>1464</v>
      </c>
      <c r="J1334" s="312">
        <v>60163</v>
      </c>
      <c r="K1334" s="279" t="s">
        <v>2525</v>
      </c>
      <c r="L1334" s="279" t="s">
        <v>3043</v>
      </c>
      <c r="M1334" s="279" t="s">
        <v>3043</v>
      </c>
      <c r="N1334" s="279" t="s">
        <v>3530</v>
      </c>
    </row>
    <row r="1335" spans="3:14" x14ac:dyDescent="0.25">
      <c r="C1335" s="279" t="s">
        <v>2807</v>
      </c>
      <c r="D1335" s="279" t="s">
        <v>2632</v>
      </c>
      <c r="E1335" s="279" t="s">
        <v>2629</v>
      </c>
      <c r="F1335" s="279" t="s">
        <v>2525</v>
      </c>
      <c r="G1335" s="279" t="s">
        <v>2525</v>
      </c>
      <c r="H1335" s="285" t="s">
        <v>3043</v>
      </c>
      <c r="I1335" s="279" t="s">
        <v>1464</v>
      </c>
      <c r="J1335" s="312">
        <v>60000</v>
      </c>
      <c r="K1335" s="279" t="s">
        <v>2525</v>
      </c>
      <c r="L1335" s="279" t="s">
        <v>3043</v>
      </c>
      <c r="M1335" s="279" t="s">
        <v>3043</v>
      </c>
      <c r="N1335" s="279" t="s">
        <v>3530</v>
      </c>
    </row>
    <row r="1336" spans="3:14" x14ac:dyDescent="0.25">
      <c r="C1336" s="279" t="s">
        <v>2736</v>
      </c>
      <c r="D1336" s="279" t="s">
        <v>2593</v>
      </c>
      <c r="E1336" s="279" t="s">
        <v>2601</v>
      </c>
      <c r="F1336" s="279" t="s">
        <v>2525</v>
      </c>
      <c r="G1336" s="279" t="s">
        <v>2525</v>
      </c>
      <c r="H1336" s="285" t="s">
        <v>3043</v>
      </c>
      <c r="I1336" s="279" t="s">
        <v>1464</v>
      </c>
      <c r="J1336" s="312">
        <v>59200</v>
      </c>
      <c r="K1336" s="279" t="s">
        <v>2525</v>
      </c>
      <c r="L1336" s="279" t="s">
        <v>3043</v>
      </c>
      <c r="M1336" s="279" t="s">
        <v>3043</v>
      </c>
      <c r="N1336" s="279" t="s">
        <v>3530</v>
      </c>
    </row>
    <row r="1337" spans="3:14" x14ac:dyDescent="0.25">
      <c r="C1337" s="279" t="s">
        <v>3144</v>
      </c>
      <c r="D1337" s="279" t="s">
        <v>2593</v>
      </c>
      <c r="E1337" s="279" t="s">
        <v>2608</v>
      </c>
      <c r="F1337" s="279" t="s">
        <v>2525</v>
      </c>
      <c r="G1337" s="279" t="s">
        <v>2525</v>
      </c>
      <c r="H1337" s="285" t="s">
        <v>3581</v>
      </c>
      <c r="I1337" s="279" t="s">
        <v>1464</v>
      </c>
      <c r="J1337" s="312">
        <v>59105</v>
      </c>
      <c r="K1337" s="279" t="s">
        <v>2525</v>
      </c>
      <c r="L1337" s="279" t="s">
        <v>3043</v>
      </c>
      <c r="M1337" s="279" t="s">
        <v>3043</v>
      </c>
      <c r="N1337" s="279" t="s">
        <v>3530</v>
      </c>
    </row>
    <row r="1338" spans="3:14" ht="28.5" x14ac:dyDescent="0.25">
      <c r="C1338" s="279" t="s">
        <v>3139</v>
      </c>
      <c r="D1338" s="279" t="s">
        <v>2563</v>
      </c>
      <c r="E1338" s="279" t="s">
        <v>2564</v>
      </c>
      <c r="F1338" s="279" t="s">
        <v>2525</v>
      </c>
      <c r="G1338" s="279" t="s">
        <v>2525</v>
      </c>
      <c r="H1338" s="285" t="s">
        <v>3565</v>
      </c>
      <c r="I1338" s="279" t="s">
        <v>1464</v>
      </c>
      <c r="J1338" s="312">
        <v>59038</v>
      </c>
      <c r="K1338" s="279" t="s">
        <v>2525</v>
      </c>
      <c r="L1338" s="279" t="s">
        <v>3043</v>
      </c>
      <c r="M1338" s="279" t="s">
        <v>3043</v>
      </c>
      <c r="N1338" s="279" t="s">
        <v>3530</v>
      </c>
    </row>
    <row r="1339" spans="3:14" ht="28.5" x14ac:dyDescent="0.25">
      <c r="C1339" s="279" t="s">
        <v>3139</v>
      </c>
      <c r="D1339" s="279" t="s">
        <v>2593</v>
      </c>
      <c r="E1339" s="279" t="s">
        <v>2601</v>
      </c>
      <c r="F1339" s="279" t="s">
        <v>2525</v>
      </c>
      <c r="G1339" s="279" t="s">
        <v>2525</v>
      </c>
      <c r="H1339" s="285" t="s">
        <v>3565</v>
      </c>
      <c r="I1339" s="279" t="s">
        <v>1464</v>
      </c>
      <c r="J1339" s="312">
        <v>59038</v>
      </c>
      <c r="K1339" s="279" t="s">
        <v>2525</v>
      </c>
      <c r="L1339" s="279" t="s">
        <v>3043</v>
      </c>
      <c r="M1339" s="279" t="s">
        <v>3043</v>
      </c>
      <c r="N1339" s="279" t="s">
        <v>3530</v>
      </c>
    </row>
    <row r="1340" spans="3:14" ht="71.25" x14ac:dyDescent="0.25">
      <c r="C1340" s="279" t="s">
        <v>3134</v>
      </c>
      <c r="D1340" s="279" t="s">
        <v>2581</v>
      </c>
      <c r="E1340" s="279" t="s">
        <v>2567</v>
      </c>
      <c r="F1340" s="279" t="s">
        <v>2525</v>
      </c>
      <c r="G1340" s="279" t="s">
        <v>2525</v>
      </c>
      <c r="H1340" s="285" t="s">
        <v>3564</v>
      </c>
      <c r="I1340" s="279" t="s">
        <v>1464</v>
      </c>
      <c r="J1340" s="312">
        <v>58605</v>
      </c>
      <c r="K1340" s="279" t="s">
        <v>2525</v>
      </c>
      <c r="L1340" s="279" t="s">
        <v>3043</v>
      </c>
      <c r="M1340" s="279" t="s">
        <v>3043</v>
      </c>
      <c r="N1340" s="279" t="s">
        <v>3530</v>
      </c>
    </row>
    <row r="1341" spans="3:14" x14ac:dyDescent="0.25">
      <c r="C1341" s="279" t="s">
        <v>3133</v>
      </c>
      <c r="D1341" s="279" t="s">
        <v>2617</v>
      </c>
      <c r="E1341" s="279" t="s">
        <v>2619</v>
      </c>
      <c r="F1341" s="279" t="s">
        <v>2525</v>
      </c>
      <c r="G1341" s="279" t="s">
        <v>2525</v>
      </c>
      <c r="H1341" s="285" t="s">
        <v>3583</v>
      </c>
      <c r="I1341" s="279" t="s">
        <v>1464</v>
      </c>
      <c r="J1341" s="312">
        <v>58350</v>
      </c>
      <c r="K1341" s="279" t="s">
        <v>2525</v>
      </c>
      <c r="L1341" s="279" t="s">
        <v>3043</v>
      </c>
      <c r="M1341" s="279" t="s">
        <v>3043</v>
      </c>
      <c r="N1341" s="279" t="s">
        <v>3530</v>
      </c>
    </row>
    <row r="1342" spans="3:14" ht="28.5" x14ac:dyDescent="0.25">
      <c r="C1342" s="279" t="s">
        <v>3132</v>
      </c>
      <c r="D1342" s="279" t="s">
        <v>2556</v>
      </c>
      <c r="E1342" s="279" t="s">
        <v>2591</v>
      </c>
      <c r="F1342" s="279" t="s">
        <v>2525</v>
      </c>
      <c r="G1342" s="279" t="s">
        <v>2525</v>
      </c>
      <c r="H1342" s="285" t="s">
        <v>3559</v>
      </c>
      <c r="I1342" s="279" t="s">
        <v>1464</v>
      </c>
      <c r="J1342" s="312">
        <v>58264</v>
      </c>
      <c r="K1342" s="279" t="s">
        <v>2525</v>
      </c>
      <c r="L1342" s="279" t="s">
        <v>3043</v>
      </c>
      <c r="M1342" s="279" t="s">
        <v>3043</v>
      </c>
      <c r="N1342" s="279" t="s">
        <v>3530</v>
      </c>
    </row>
    <row r="1343" spans="3:14" x14ac:dyDescent="0.25">
      <c r="C1343" s="279" t="s">
        <v>3203</v>
      </c>
      <c r="D1343" s="279" t="s">
        <v>2563</v>
      </c>
      <c r="E1343" s="279" t="s">
        <v>2564</v>
      </c>
      <c r="F1343" s="279" t="s">
        <v>2525</v>
      </c>
      <c r="G1343" s="279" t="s">
        <v>2525</v>
      </c>
      <c r="H1343" s="285" t="s">
        <v>3043</v>
      </c>
      <c r="I1343" s="279" t="s">
        <v>1464</v>
      </c>
      <c r="J1343" s="312">
        <v>58248</v>
      </c>
      <c r="K1343" s="279" t="s">
        <v>2525</v>
      </c>
      <c r="L1343" s="279" t="s">
        <v>3043</v>
      </c>
      <c r="M1343" s="279" t="s">
        <v>3043</v>
      </c>
    </row>
    <row r="1344" spans="3:14" x14ac:dyDescent="0.25">
      <c r="C1344" s="279" t="s">
        <v>3203</v>
      </c>
      <c r="D1344" s="279" t="s">
        <v>2593</v>
      </c>
      <c r="E1344" s="279" t="s">
        <v>2601</v>
      </c>
      <c r="F1344" s="279" t="s">
        <v>2525</v>
      </c>
      <c r="G1344" s="279" t="s">
        <v>2525</v>
      </c>
      <c r="H1344" s="285" t="s">
        <v>3043</v>
      </c>
      <c r="I1344" s="279" t="s">
        <v>1464</v>
      </c>
      <c r="J1344" s="312">
        <v>58248</v>
      </c>
      <c r="K1344" s="279" t="s">
        <v>2525</v>
      </c>
      <c r="L1344" s="279" t="s">
        <v>3043</v>
      </c>
      <c r="M1344" s="279" t="s">
        <v>3043</v>
      </c>
    </row>
    <row r="1345" spans="3:14" x14ac:dyDescent="0.25">
      <c r="C1345" s="279" t="s">
        <v>2698</v>
      </c>
      <c r="D1345" s="279" t="s">
        <v>2593</v>
      </c>
      <c r="E1345" s="279" t="s">
        <v>2607</v>
      </c>
      <c r="F1345" s="279" t="s">
        <v>2525</v>
      </c>
      <c r="G1345" s="279" t="s">
        <v>2525</v>
      </c>
      <c r="H1345" s="285" t="s">
        <v>3567</v>
      </c>
      <c r="I1345" s="279" t="s">
        <v>1464</v>
      </c>
      <c r="J1345" s="312">
        <v>58135</v>
      </c>
      <c r="K1345" s="279" t="s">
        <v>2525</v>
      </c>
      <c r="L1345" s="279" t="s">
        <v>3043</v>
      </c>
      <c r="M1345" s="279" t="s">
        <v>3043</v>
      </c>
      <c r="N1345" s="279" t="s">
        <v>3530</v>
      </c>
    </row>
    <row r="1346" spans="3:14" x14ac:dyDescent="0.25">
      <c r="C1346" s="279" t="s">
        <v>2893</v>
      </c>
      <c r="D1346" s="279" t="s">
        <v>2556</v>
      </c>
      <c r="E1346" s="279" t="s">
        <v>2587</v>
      </c>
      <c r="F1346" s="279" t="s">
        <v>2525</v>
      </c>
      <c r="G1346" s="279" t="s">
        <v>2525</v>
      </c>
      <c r="H1346" s="285" t="s">
        <v>3043</v>
      </c>
      <c r="I1346" s="279" t="s">
        <v>1464</v>
      </c>
      <c r="J1346" s="312">
        <v>57875</v>
      </c>
      <c r="K1346" s="279" t="s">
        <v>2525</v>
      </c>
      <c r="L1346" s="279" t="s">
        <v>3043</v>
      </c>
      <c r="M1346" s="279" t="s">
        <v>3043</v>
      </c>
      <c r="N1346" s="279" t="s">
        <v>3530</v>
      </c>
    </row>
    <row r="1347" spans="3:14" x14ac:dyDescent="0.25">
      <c r="C1347" s="279" t="s">
        <v>3005</v>
      </c>
      <c r="D1347" s="279" t="s">
        <v>2556</v>
      </c>
      <c r="E1347" s="279" t="s">
        <v>2590</v>
      </c>
      <c r="F1347" s="279" t="s">
        <v>2525</v>
      </c>
      <c r="G1347" s="279" t="s">
        <v>2525</v>
      </c>
      <c r="H1347" s="285" t="s">
        <v>3572</v>
      </c>
      <c r="I1347" s="279" t="s">
        <v>1464</v>
      </c>
      <c r="J1347" s="312">
        <v>57732</v>
      </c>
      <c r="K1347" s="279" t="s">
        <v>2525</v>
      </c>
      <c r="L1347" s="279" t="s">
        <v>3043</v>
      </c>
      <c r="M1347" s="279" t="s">
        <v>3043</v>
      </c>
      <c r="N1347" s="279" t="s">
        <v>3530</v>
      </c>
    </row>
    <row r="1348" spans="3:14" x14ac:dyDescent="0.25">
      <c r="C1348" s="279" t="s">
        <v>3169</v>
      </c>
      <c r="D1348" s="279" t="s">
        <v>2566</v>
      </c>
      <c r="E1348" s="279" t="s">
        <v>3509</v>
      </c>
      <c r="F1348" s="279" t="s">
        <v>2525</v>
      </c>
      <c r="G1348" s="279" t="s">
        <v>2525</v>
      </c>
      <c r="H1348" s="285" t="s">
        <v>3043</v>
      </c>
      <c r="I1348" s="279" t="s">
        <v>1464</v>
      </c>
      <c r="J1348" s="312">
        <v>57623</v>
      </c>
      <c r="K1348" s="279" t="s">
        <v>2525</v>
      </c>
      <c r="L1348" s="279" t="s">
        <v>3043</v>
      </c>
      <c r="M1348" s="279" t="s">
        <v>3043</v>
      </c>
      <c r="N1348" s="279" t="s">
        <v>3530</v>
      </c>
    </row>
    <row r="1349" spans="3:14" ht="28.5" x14ac:dyDescent="0.25">
      <c r="C1349" s="279" t="s">
        <v>3145</v>
      </c>
      <c r="D1349" s="279" t="s">
        <v>2593</v>
      </c>
      <c r="E1349" s="279" t="s">
        <v>3515</v>
      </c>
      <c r="F1349" s="279" t="s">
        <v>2525</v>
      </c>
      <c r="G1349" s="279" t="s">
        <v>2525</v>
      </c>
      <c r="H1349" s="285" t="s">
        <v>3566</v>
      </c>
      <c r="I1349" s="279" t="s">
        <v>1464</v>
      </c>
      <c r="J1349" s="312">
        <v>57092</v>
      </c>
      <c r="K1349" s="279" t="s">
        <v>2525</v>
      </c>
      <c r="L1349" s="279" t="s">
        <v>3043</v>
      </c>
      <c r="M1349" s="279" t="s">
        <v>3043</v>
      </c>
      <c r="N1349" s="279" t="s">
        <v>3530</v>
      </c>
    </row>
    <row r="1350" spans="3:14" x14ac:dyDescent="0.25">
      <c r="C1350" s="279" t="s">
        <v>3153</v>
      </c>
      <c r="D1350" s="279" t="s">
        <v>3117</v>
      </c>
      <c r="E1350" s="279" t="s">
        <v>2614</v>
      </c>
      <c r="F1350" s="279" t="s">
        <v>2525</v>
      </c>
      <c r="G1350" s="279" t="s">
        <v>2525</v>
      </c>
      <c r="H1350" s="285" t="s">
        <v>3043</v>
      </c>
      <c r="I1350" s="279" t="s">
        <v>1464</v>
      </c>
      <c r="J1350" s="312">
        <v>56802</v>
      </c>
      <c r="K1350" s="279" t="s">
        <v>2525</v>
      </c>
      <c r="L1350" s="279" t="s">
        <v>3043</v>
      </c>
      <c r="M1350" s="279" t="s">
        <v>3043</v>
      </c>
      <c r="N1350" s="279" t="s">
        <v>3530</v>
      </c>
    </row>
    <row r="1351" spans="3:14" ht="28.5" x14ac:dyDescent="0.25">
      <c r="C1351" s="279" t="s">
        <v>3129</v>
      </c>
      <c r="D1351" s="279" t="s">
        <v>2626</v>
      </c>
      <c r="E1351" s="279" t="s">
        <v>2575</v>
      </c>
      <c r="F1351" s="279" t="s">
        <v>2525</v>
      </c>
      <c r="G1351" s="279" t="s">
        <v>2525</v>
      </c>
      <c r="H1351" s="285" t="s">
        <v>3558</v>
      </c>
      <c r="I1351" s="279" t="s">
        <v>1464</v>
      </c>
      <c r="J1351" s="312">
        <v>56744</v>
      </c>
      <c r="K1351" s="279" t="s">
        <v>2525</v>
      </c>
      <c r="L1351" s="279" t="s">
        <v>3043</v>
      </c>
      <c r="M1351" s="279" t="s">
        <v>3043</v>
      </c>
      <c r="N1351" s="279" t="s">
        <v>3530</v>
      </c>
    </row>
    <row r="1352" spans="3:14" x14ac:dyDescent="0.25">
      <c r="C1352" s="279" t="s">
        <v>3143</v>
      </c>
      <c r="D1352" s="279" t="s">
        <v>3077</v>
      </c>
      <c r="E1352" s="279" t="s">
        <v>3517</v>
      </c>
      <c r="F1352" s="279" t="s">
        <v>2525</v>
      </c>
      <c r="G1352" s="279" t="s">
        <v>2525</v>
      </c>
      <c r="H1352" s="285" t="s">
        <v>3043</v>
      </c>
      <c r="I1352" s="279" t="s">
        <v>1464</v>
      </c>
      <c r="J1352" s="312">
        <v>56727</v>
      </c>
      <c r="K1352" s="279" t="s">
        <v>2525</v>
      </c>
      <c r="L1352" s="279" t="s">
        <v>3043</v>
      </c>
      <c r="M1352" s="279" t="s">
        <v>3043</v>
      </c>
      <c r="N1352" s="279" t="s">
        <v>3530</v>
      </c>
    </row>
    <row r="1353" spans="3:14" x14ac:dyDescent="0.25">
      <c r="C1353" s="279" t="s">
        <v>2743</v>
      </c>
      <c r="D1353" s="279" t="s">
        <v>2617</v>
      </c>
      <c r="E1353" s="279" t="s">
        <v>2612</v>
      </c>
      <c r="F1353" s="279" t="s">
        <v>2525</v>
      </c>
      <c r="G1353" s="279" t="s">
        <v>2525</v>
      </c>
      <c r="H1353" s="285" t="s">
        <v>3043</v>
      </c>
      <c r="I1353" s="279" t="s">
        <v>1464</v>
      </c>
      <c r="J1353" s="312">
        <v>56617</v>
      </c>
      <c r="K1353" s="279" t="s">
        <v>2525</v>
      </c>
      <c r="L1353" s="279" t="s">
        <v>3043</v>
      </c>
      <c r="M1353" s="279" t="s">
        <v>3043</v>
      </c>
      <c r="N1353" s="279" t="s">
        <v>3530</v>
      </c>
    </row>
    <row r="1354" spans="3:14" x14ac:dyDescent="0.25">
      <c r="C1354" s="279" t="s">
        <v>3157</v>
      </c>
      <c r="D1354" s="279" t="s">
        <v>2556</v>
      </c>
      <c r="E1354" s="279" t="s">
        <v>2590</v>
      </c>
      <c r="F1354" s="279" t="s">
        <v>2525</v>
      </c>
      <c r="G1354" s="279" t="s">
        <v>2525</v>
      </c>
      <c r="H1354" s="285" t="s">
        <v>3043</v>
      </c>
      <c r="I1354" s="279" t="s">
        <v>1464</v>
      </c>
      <c r="J1354" s="312">
        <v>56562</v>
      </c>
      <c r="K1354" s="279" t="s">
        <v>2525</v>
      </c>
      <c r="L1354" s="279" t="s">
        <v>3043</v>
      </c>
      <c r="M1354" s="279" t="s">
        <v>3043</v>
      </c>
      <c r="N1354" s="279" t="s">
        <v>3530</v>
      </c>
    </row>
    <row r="1355" spans="3:14" x14ac:dyDescent="0.25">
      <c r="C1355" s="279" t="s">
        <v>3162</v>
      </c>
      <c r="D1355" s="279" t="s">
        <v>2583</v>
      </c>
      <c r="E1355" s="279" t="s">
        <v>2584</v>
      </c>
      <c r="F1355" s="279" t="s">
        <v>2525</v>
      </c>
      <c r="G1355" s="279" t="s">
        <v>2525</v>
      </c>
      <c r="H1355" s="285" t="s">
        <v>3043</v>
      </c>
      <c r="I1355" s="279" t="s">
        <v>1464</v>
      </c>
      <c r="J1355" s="312">
        <v>55808</v>
      </c>
      <c r="K1355" s="279" t="s">
        <v>2525</v>
      </c>
      <c r="L1355" s="279" t="s">
        <v>3043</v>
      </c>
      <c r="M1355" s="279" t="s">
        <v>3043</v>
      </c>
      <c r="N1355" s="279" t="s">
        <v>3530</v>
      </c>
    </row>
    <row r="1356" spans="3:14" x14ac:dyDescent="0.25">
      <c r="C1356" s="279" t="s">
        <v>2919</v>
      </c>
      <c r="D1356" s="279" t="s">
        <v>2624</v>
      </c>
      <c r="E1356" s="279" t="s">
        <v>2625</v>
      </c>
      <c r="F1356" s="279" t="s">
        <v>2525</v>
      </c>
      <c r="G1356" s="279" t="s">
        <v>2525</v>
      </c>
      <c r="H1356" s="285" t="s">
        <v>3043</v>
      </c>
      <c r="I1356" s="279" t="s">
        <v>1464</v>
      </c>
      <c r="J1356" s="312">
        <v>55693</v>
      </c>
      <c r="K1356" s="279" t="s">
        <v>2525</v>
      </c>
      <c r="L1356" s="279" t="s">
        <v>3043</v>
      </c>
      <c r="M1356" s="279" t="s">
        <v>3043</v>
      </c>
      <c r="N1356" s="279" t="s">
        <v>3530</v>
      </c>
    </row>
    <row r="1357" spans="3:14" x14ac:dyDescent="0.25">
      <c r="C1357" s="279" t="s">
        <v>3209</v>
      </c>
      <c r="D1357" s="279" t="s">
        <v>2563</v>
      </c>
      <c r="E1357" s="279" t="s">
        <v>2564</v>
      </c>
      <c r="F1357" s="279" t="s">
        <v>2525</v>
      </c>
      <c r="G1357" s="279" t="s">
        <v>2525</v>
      </c>
      <c r="H1357" s="285" t="s">
        <v>3043</v>
      </c>
      <c r="I1357" s="279" t="s">
        <v>1464</v>
      </c>
      <c r="J1357" s="312">
        <v>55588</v>
      </c>
      <c r="K1357" s="279" t="s">
        <v>2525</v>
      </c>
      <c r="L1357" s="279" t="s">
        <v>3043</v>
      </c>
      <c r="M1357" s="279" t="s">
        <v>3043</v>
      </c>
      <c r="N1357" s="279" t="s">
        <v>3530</v>
      </c>
    </row>
    <row r="1358" spans="3:14" x14ac:dyDescent="0.25">
      <c r="C1358" s="279" t="s">
        <v>3209</v>
      </c>
      <c r="D1358" s="279" t="s">
        <v>2593</v>
      </c>
      <c r="E1358" s="279" t="s">
        <v>2601</v>
      </c>
      <c r="F1358" s="279" t="s">
        <v>2525</v>
      </c>
      <c r="G1358" s="279" t="s">
        <v>2525</v>
      </c>
      <c r="H1358" s="285" t="s">
        <v>3043</v>
      </c>
      <c r="I1358" s="279" t="s">
        <v>1464</v>
      </c>
      <c r="J1358" s="312">
        <v>55588</v>
      </c>
      <c r="K1358" s="279" t="s">
        <v>2525</v>
      </c>
      <c r="L1358" s="279" t="s">
        <v>3043</v>
      </c>
      <c r="M1358" s="279" t="s">
        <v>3043</v>
      </c>
      <c r="N1358" s="279" t="s">
        <v>3530</v>
      </c>
    </row>
    <row r="1359" spans="3:14" ht="28.5" x14ac:dyDescent="0.25">
      <c r="C1359" s="279" t="s">
        <v>2699</v>
      </c>
      <c r="D1359" s="279" t="s">
        <v>2617</v>
      </c>
      <c r="E1359" s="279" t="s">
        <v>2619</v>
      </c>
      <c r="F1359" s="279" t="s">
        <v>2525</v>
      </c>
      <c r="G1359" s="279" t="s">
        <v>2525</v>
      </c>
      <c r="H1359" s="285" t="s">
        <v>3563</v>
      </c>
      <c r="I1359" s="279" t="s">
        <v>1464</v>
      </c>
      <c r="J1359" s="312">
        <v>55578</v>
      </c>
      <c r="K1359" s="279" t="s">
        <v>2525</v>
      </c>
      <c r="L1359" s="279" t="s">
        <v>3043</v>
      </c>
      <c r="M1359" s="279" t="s">
        <v>3043</v>
      </c>
      <c r="N1359" s="279" t="s">
        <v>3530</v>
      </c>
    </row>
    <row r="1360" spans="3:14" x14ac:dyDescent="0.25">
      <c r="C1360" s="279" t="s">
        <v>3157</v>
      </c>
      <c r="D1360" s="279" t="s">
        <v>2626</v>
      </c>
      <c r="E1360" s="279" t="s">
        <v>2629</v>
      </c>
      <c r="F1360" s="279" t="s">
        <v>2525</v>
      </c>
      <c r="G1360" s="279" t="s">
        <v>2525</v>
      </c>
      <c r="H1360" s="285" t="s">
        <v>3043</v>
      </c>
      <c r="I1360" s="279" t="s">
        <v>1464</v>
      </c>
      <c r="J1360" s="312">
        <v>55459</v>
      </c>
      <c r="K1360" s="279" t="s">
        <v>2525</v>
      </c>
      <c r="L1360" s="279" t="s">
        <v>3043</v>
      </c>
      <c r="M1360" s="279" t="s">
        <v>3043</v>
      </c>
      <c r="N1360" s="279" t="s">
        <v>3530</v>
      </c>
    </row>
    <row r="1361" spans="3:14" x14ac:dyDescent="0.25">
      <c r="C1361" s="279" t="s">
        <v>3147</v>
      </c>
      <c r="D1361" s="279" t="s">
        <v>2566</v>
      </c>
      <c r="E1361" s="279" t="s">
        <v>3504</v>
      </c>
      <c r="F1361" s="279" t="s">
        <v>2525</v>
      </c>
      <c r="G1361" s="279" t="s">
        <v>2525</v>
      </c>
      <c r="H1361" s="285" t="s">
        <v>3579</v>
      </c>
      <c r="I1361" s="279" t="s">
        <v>1464</v>
      </c>
      <c r="J1361" s="312">
        <v>55125</v>
      </c>
      <c r="K1361" s="279" t="s">
        <v>2525</v>
      </c>
      <c r="L1361" s="279" t="s">
        <v>3043</v>
      </c>
      <c r="M1361" s="279" t="s">
        <v>3043</v>
      </c>
      <c r="N1361" s="279" t="s">
        <v>3530</v>
      </c>
    </row>
    <row r="1362" spans="3:14" x14ac:dyDescent="0.25">
      <c r="C1362" s="279" t="s">
        <v>3138</v>
      </c>
      <c r="D1362" s="279" t="s">
        <v>2593</v>
      </c>
      <c r="E1362" s="279" t="s">
        <v>2600</v>
      </c>
      <c r="F1362" s="279" t="s">
        <v>2525</v>
      </c>
      <c r="G1362" s="279" t="s">
        <v>2525</v>
      </c>
      <c r="H1362" s="285" t="s">
        <v>3571</v>
      </c>
      <c r="I1362" s="279" t="s">
        <v>1464</v>
      </c>
      <c r="J1362" s="312">
        <v>55000</v>
      </c>
      <c r="K1362" s="279" t="s">
        <v>2525</v>
      </c>
      <c r="L1362" s="279" t="s">
        <v>3043</v>
      </c>
      <c r="M1362" s="279" t="s">
        <v>3043</v>
      </c>
      <c r="N1362" s="279" t="s">
        <v>3530</v>
      </c>
    </row>
    <row r="1363" spans="3:14" x14ac:dyDescent="0.25">
      <c r="C1363" s="279" t="s">
        <v>3160</v>
      </c>
      <c r="D1363" s="279" t="s">
        <v>3073</v>
      </c>
      <c r="E1363" s="279" t="s">
        <v>2567</v>
      </c>
      <c r="F1363" s="279" t="s">
        <v>2525</v>
      </c>
      <c r="G1363" s="279" t="s">
        <v>2525</v>
      </c>
      <c r="H1363" s="285" t="s">
        <v>3043</v>
      </c>
      <c r="I1363" s="279" t="s">
        <v>1464</v>
      </c>
      <c r="J1363" s="312">
        <v>54773</v>
      </c>
      <c r="K1363" s="279" t="s">
        <v>2525</v>
      </c>
      <c r="L1363" s="279" t="s">
        <v>3043</v>
      </c>
      <c r="M1363" s="279" t="s">
        <v>3043</v>
      </c>
      <c r="N1363" s="279" t="s">
        <v>3530</v>
      </c>
    </row>
    <row r="1364" spans="3:14" x14ac:dyDescent="0.25">
      <c r="C1364" s="279" t="s">
        <v>3133</v>
      </c>
      <c r="D1364" s="279" t="s">
        <v>2593</v>
      </c>
      <c r="E1364" s="279" t="s">
        <v>3515</v>
      </c>
      <c r="F1364" s="279" t="s">
        <v>2525</v>
      </c>
      <c r="G1364" s="279" t="s">
        <v>2525</v>
      </c>
      <c r="H1364" s="285" t="s">
        <v>3583</v>
      </c>
      <c r="I1364" s="279" t="s">
        <v>1464</v>
      </c>
      <c r="J1364" s="312">
        <v>54640</v>
      </c>
      <c r="K1364" s="279" t="s">
        <v>2525</v>
      </c>
      <c r="L1364" s="279" t="s">
        <v>3043</v>
      </c>
      <c r="M1364" s="279" t="s">
        <v>3043</v>
      </c>
      <c r="N1364" s="279" t="s">
        <v>3530</v>
      </c>
    </row>
    <row r="1365" spans="3:14" x14ac:dyDescent="0.25">
      <c r="C1365" s="279" t="s">
        <v>3133</v>
      </c>
      <c r="D1365" s="279" t="s">
        <v>2593</v>
      </c>
      <c r="E1365" s="279" t="s">
        <v>3516</v>
      </c>
      <c r="F1365" s="279" t="s">
        <v>2525</v>
      </c>
      <c r="G1365" s="279" t="s">
        <v>2525</v>
      </c>
      <c r="H1365" s="285" t="s">
        <v>3583</v>
      </c>
      <c r="I1365" s="279" t="s">
        <v>1464</v>
      </c>
      <c r="J1365" s="312">
        <v>54640</v>
      </c>
      <c r="K1365" s="279" t="s">
        <v>2525</v>
      </c>
      <c r="L1365" s="279" t="s">
        <v>3043</v>
      </c>
      <c r="M1365" s="279" t="s">
        <v>3043</v>
      </c>
      <c r="N1365" s="279" t="s">
        <v>3530</v>
      </c>
    </row>
    <row r="1366" spans="3:14" x14ac:dyDescent="0.25">
      <c r="C1366" s="279" t="s">
        <v>3215</v>
      </c>
      <c r="D1366" s="279" t="s">
        <v>2563</v>
      </c>
      <c r="E1366" s="279" t="s">
        <v>2564</v>
      </c>
      <c r="F1366" s="279" t="s">
        <v>2525</v>
      </c>
      <c r="G1366" s="279" t="s">
        <v>2525</v>
      </c>
      <c r="H1366" s="285" t="s">
        <v>3043</v>
      </c>
      <c r="I1366" s="279" t="s">
        <v>1464</v>
      </c>
      <c r="J1366" s="312">
        <v>54484</v>
      </c>
      <c r="K1366" s="279" t="s">
        <v>2525</v>
      </c>
      <c r="L1366" s="279" t="s">
        <v>3043</v>
      </c>
      <c r="M1366" s="279" t="s">
        <v>3043</v>
      </c>
      <c r="N1366" s="279" t="s">
        <v>3530</v>
      </c>
    </row>
    <row r="1367" spans="3:14" x14ac:dyDescent="0.25">
      <c r="C1367" s="279" t="s">
        <v>3215</v>
      </c>
      <c r="D1367" s="279" t="s">
        <v>2593</v>
      </c>
      <c r="E1367" s="279" t="s">
        <v>2601</v>
      </c>
      <c r="F1367" s="279" t="s">
        <v>2525</v>
      </c>
      <c r="G1367" s="279" t="s">
        <v>2525</v>
      </c>
      <c r="H1367" s="285" t="s">
        <v>3043</v>
      </c>
      <c r="I1367" s="279" t="s">
        <v>1464</v>
      </c>
      <c r="J1367" s="312">
        <v>54484</v>
      </c>
      <c r="K1367" s="279" t="s">
        <v>2525</v>
      </c>
      <c r="L1367" s="279" t="s">
        <v>3043</v>
      </c>
      <c r="M1367" s="279" t="s">
        <v>3043</v>
      </c>
      <c r="N1367" s="279" t="s">
        <v>3530</v>
      </c>
    </row>
    <row r="1368" spans="3:14" x14ac:dyDescent="0.25">
      <c r="C1368" s="279" t="s">
        <v>3189</v>
      </c>
      <c r="D1368" s="279" t="s">
        <v>2593</v>
      </c>
      <c r="E1368" s="279" t="s">
        <v>2604</v>
      </c>
      <c r="F1368" s="279" t="s">
        <v>2525</v>
      </c>
      <c r="G1368" s="279" t="s">
        <v>2525</v>
      </c>
      <c r="H1368" s="285" t="s">
        <v>3043</v>
      </c>
      <c r="I1368" s="279" t="s">
        <v>1464</v>
      </c>
      <c r="J1368" s="312">
        <v>54283</v>
      </c>
      <c r="K1368" s="279" t="s">
        <v>2525</v>
      </c>
      <c r="L1368" s="279" t="s">
        <v>3043</v>
      </c>
      <c r="M1368" s="279" t="s">
        <v>3043</v>
      </c>
      <c r="N1368" s="279" t="s">
        <v>3530</v>
      </c>
    </row>
    <row r="1369" spans="3:14" x14ac:dyDescent="0.25">
      <c r="C1369" s="279" t="s">
        <v>3148</v>
      </c>
      <c r="D1369" s="279" t="s">
        <v>2617</v>
      </c>
      <c r="E1369" s="279" t="s">
        <v>2611</v>
      </c>
      <c r="F1369" s="279" t="s">
        <v>2525</v>
      </c>
      <c r="G1369" s="279" t="s">
        <v>2525</v>
      </c>
      <c r="H1369" s="285" t="s">
        <v>3043</v>
      </c>
      <c r="I1369" s="279" t="s">
        <v>1464</v>
      </c>
      <c r="J1369" s="312">
        <v>53998</v>
      </c>
      <c r="K1369" s="279" t="s">
        <v>2525</v>
      </c>
      <c r="L1369" s="279" t="s">
        <v>3043</v>
      </c>
      <c r="M1369" s="279" t="s">
        <v>3043</v>
      </c>
      <c r="N1369" s="279" t="s">
        <v>3530</v>
      </c>
    </row>
    <row r="1370" spans="3:14" x14ac:dyDescent="0.25">
      <c r="C1370" s="279" t="s">
        <v>2845</v>
      </c>
      <c r="D1370" s="279" t="s">
        <v>2593</v>
      </c>
      <c r="E1370" s="279" t="s">
        <v>2604</v>
      </c>
      <c r="F1370" s="279" t="s">
        <v>2525</v>
      </c>
      <c r="G1370" s="279" t="s">
        <v>2525</v>
      </c>
      <c r="H1370" s="285" t="s">
        <v>3043</v>
      </c>
      <c r="I1370" s="279" t="s">
        <v>1464</v>
      </c>
      <c r="J1370" s="312">
        <v>53712</v>
      </c>
      <c r="K1370" s="279" t="s">
        <v>2525</v>
      </c>
      <c r="L1370" s="279" t="s">
        <v>3043</v>
      </c>
      <c r="M1370" s="279" t="s">
        <v>3043</v>
      </c>
      <c r="N1370" s="279" t="s">
        <v>3530</v>
      </c>
    </row>
    <row r="1371" spans="3:14" x14ac:dyDescent="0.25">
      <c r="C1371" s="279" t="s">
        <v>2915</v>
      </c>
      <c r="D1371" s="279" t="s">
        <v>2583</v>
      </c>
      <c r="E1371" s="279" t="s">
        <v>2585</v>
      </c>
      <c r="F1371" s="279" t="s">
        <v>2525</v>
      </c>
      <c r="G1371" s="279" t="s">
        <v>2525</v>
      </c>
      <c r="H1371" s="285" t="s">
        <v>3043</v>
      </c>
      <c r="I1371" s="279" t="s">
        <v>1464</v>
      </c>
      <c r="J1371" s="312">
        <v>53336</v>
      </c>
      <c r="K1371" s="279" t="s">
        <v>2525</v>
      </c>
      <c r="L1371" s="279" t="s">
        <v>3043</v>
      </c>
      <c r="M1371" s="279" t="s">
        <v>3043</v>
      </c>
      <c r="N1371" s="279" t="s">
        <v>3530</v>
      </c>
    </row>
    <row r="1372" spans="3:14" ht="28.5" x14ac:dyDescent="0.25">
      <c r="C1372" s="279" t="s">
        <v>3125</v>
      </c>
      <c r="D1372" s="279" t="s">
        <v>2563</v>
      </c>
      <c r="E1372" s="279" t="s">
        <v>2565</v>
      </c>
      <c r="F1372" s="279" t="s">
        <v>2525</v>
      </c>
      <c r="G1372" s="279" t="s">
        <v>2525</v>
      </c>
      <c r="H1372" s="285" t="s">
        <v>3555</v>
      </c>
      <c r="I1372" s="279" t="s">
        <v>1464</v>
      </c>
      <c r="J1372" s="312">
        <v>53100</v>
      </c>
      <c r="K1372" s="279" t="s">
        <v>2525</v>
      </c>
      <c r="L1372" s="279" t="s">
        <v>3043</v>
      </c>
      <c r="M1372" s="279" t="s">
        <v>3043</v>
      </c>
      <c r="N1372" s="279" t="s">
        <v>3530</v>
      </c>
    </row>
    <row r="1373" spans="3:14" x14ac:dyDescent="0.25">
      <c r="C1373" s="279" t="s">
        <v>3143</v>
      </c>
      <c r="D1373" s="279" t="s">
        <v>2566</v>
      </c>
      <c r="E1373" s="279" t="s">
        <v>3504</v>
      </c>
      <c r="F1373" s="279" t="s">
        <v>2525</v>
      </c>
      <c r="G1373" s="279" t="s">
        <v>2525</v>
      </c>
      <c r="H1373" s="285" t="s">
        <v>3043</v>
      </c>
      <c r="I1373" s="279" t="s">
        <v>1464</v>
      </c>
      <c r="J1373" s="312">
        <v>53050</v>
      </c>
      <c r="K1373" s="279" t="s">
        <v>2525</v>
      </c>
      <c r="L1373" s="279" t="s">
        <v>3043</v>
      </c>
      <c r="M1373" s="279" t="s">
        <v>3043</v>
      </c>
      <c r="N1373" s="279" t="s">
        <v>3530</v>
      </c>
    </row>
    <row r="1374" spans="3:14" ht="28.5" x14ac:dyDescent="0.25">
      <c r="C1374" s="279" t="s">
        <v>2886</v>
      </c>
      <c r="D1374" s="279" t="s">
        <v>2617</v>
      </c>
      <c r="E1374" s="279" t="s">
        <v>2619</v>
      </c>
      <c r="F1374" s="279" t="s">
        <v>2525</v>
      </c>
      <c r="G1374" s="279" t="s">
        <v>2525</v>
      </c>
      <c r="H1374" s="285" t="s">
        <v>3560</v>
      </c>
      <c r="I1374" s="279" t="s">
        <v>1464</v>
      </c>
      <c r="J1374" s="312">
        <v>53025</v>
      </c>
      <c r="K1374" s="279" t="s">
        <v>2525</v>
      </c>
      <c r="L1374" s="279" t="s">
        <v>3043</v>
      </c>
      <c r="M1374" s="279" t="s">
        <v>3043</v>
      </c>
      <c r="N1374" s="279" t="s">
        <v>3530</v>
      </c>
    </row>
    <row r="1375" spans="3:14" x14ac:dyDescent="0.25">
      <c r="C1375" s="279" t="s">
        <v>3222</v>
      </c>
      <c r="D1375" s="279" t="s">
        <v>2563</v>
      </c>
      <c r="E1375" s="279" t="s">
        <v>2564</v>
      </c>
      <c r="F1375" s="279" t="s">
        <v>2525</v>
      </c>
      <c r="G1375" s="279" t="s">
        <v>2525</v>
      </c>
      <c r="H1375" s="285" t="s">
        <v>3043</v>
      </c>
      <c r="I1375" s="279" t="s">
        <v>1464</v>
      </c>
      <c r="J1375" s="312">
        <v>52759</v>
      </c>
      <c r="K1375" s="279" t="s">
        <v>2525</v>
      </c>
      <c r="L1375" s="279" t="s">
        <v>3043</v>
      </c>
      <c r="M1375" s="279" t="s">
        <v>3043</v>
      </c>
      <c r="N1375" s="279" t="s">
        <v>3530</v>
      </c>
    </row>
    <row r="1376" spans="3:14" x14ac:dyDescent="0.25">
      <c r="C1376" s="279" t="s">
        <v>3191</v>
      </c>
      <c r="D1376" s="279" t="s">
        <v>2593</v>
      </c>
      <c r="E1376" s="279" t="s">
        <v>2604</v>
      </c>
      <c r="F1376" s="279" t="s">
        <v>2525</v>
      </c>
      <c r="G1376" s="279" t="s">
        <v>2525</v>
      </c>
      <c r="H1376" s="285" t="s">
        <v>3043</v>
      </c>
      <c r="I1376" s="279" t="s">
        <v>1464</v>
      </c>
      <c r="J1376" s="312">
        <v>52500</v>
      </c>
      <c r="K1376" s="279" t="s">
        <v>2525</v>
      </c>
      <c r="L1376" s="279" t="s">
        <v>3043</v>
      </c>
      <c r="M1376" s="279" t="s">
        <v>3043</v>
      </c>
      <c r="N1376" s="279" t="s">
        <v>3530</v>
      </c>
    </row>
    <row r="1377" spans="3:14" x14ac:dyDescent="0.25">
      <c r="C1377" s="279" t="s">
        <v>2900</v>
      </c>
      <c r="D1377" s="279" t="s">
        <v>2593</v>
      </c>
      <c r="E1377" s="279" t="s">
        <v>2602</v>
      </c>
      <c r="F1377" s="279" t="s">
        <v>2525</v>
      </c>
      <c r="G1377" s="279" t="s">
        <v>2525</v>
      </c>
      <c r="H1377" s="285" t="s">
        <v>3043</v>
      </c>
      <c r="I1377" s="279" t="s">
        <v>1464</v>
      </c>
      <c r="J1377" s="312">
        <v>52110</v>
      </c>
      <c r="K1377" s="279" t="s">
        <v>2525</v>
      </c>
      <c r="L1377" s="279" t="s">
        <v>3043</v>
      </c>
      <c r="M1377" s="279" t="s">
        <v>3043</v>
      </c>
      <c r="N1377" s="279" t="s">
        <v>3530</v>
      </c>
    </row>
    <row r="1378" spans="3:14" x14ac:dyDescent="0.25">
      <c r="C1378" s="279" t="s">
        <v>3157</v>
      </c>
      <c r="D1378" s="279" t="s">
        <v>3118</v>
      </c>
      <c r="E1378" s="279" t="s">
        <v>2614</v>
      </c>
      <c r="F1378" s="279" t="s">
        <v>2525</v>
      </c>
      <c r="G1378" s="279" t="s">
        <v>2525</v>
      </c>
      <c r="H1378" s="285" t="s">
        <v>3043</v>
      </c>
      <c r="I1378" s="279" t="s">
        <v>1464</v>
      </c>
      <c r="J1378" s="312">
        <v>52000</v>
      </c>
      <c r="K1378" s="279" t="s">
        <v>2525</v>
      </c>
      <c r="L1378" s="279" t="s">
        <v>3043</v>
      </c>
      <c r="M1378" s="279" t="s">
        <v>3043</v>
      </c>
      <c r="N1378" s="279" t="s">
        <v>3530</v>
      </c>
    </row>
    <row r="1379" spans="3:14" x14ac:dyDescent="0.25">
      <c r="C1379" s="279" t="s">
        <v>3171</v>
      </c>
      <c r="D1379" s="279" t="s">
        <v>2563</v>
      </c>
      <c r="E1379" s="279" t="s">
        <v>2564</v>
      </c>
      <c r="F1379" s="279" t="s">
        <v>2525</v>
      </c>
      <c r="G1379" s="279" t="s">
        <v>2525</v>
      </c>
      <c r="H1379" s="285" t="s">
        <v>3043</v>
      </c>
      <c r="I1379" s="279" t="s">
        <v>1464</v>
      </c>
      <c r="J1379" s="312">
        <v>51847</v>
      </c>
      <c r="K1379" s="279" t="s">
        <v>2525</v>
      </c>
      <c r="L1379" s="279" t="s">
        <v>3043</v>
      </c>
      <c r="M1379" s="279" t="s">
        <v>3043</v>
      </c>
      <c r="N1379" s="279" t="s">
        <v>3530</v>
      </c>
    </row>
    <row r="1380" spans="3:14" x14ac:dyDescent="0.25">
      <c r="C1380" s="279" t="s">
        <v>3185</v>
      </c>
      <c r="D1380" s="279" t="s">
        <v>2593</v>
      </c>
      <c r="E1380" s="279" t="s">
        <v>2603</v>
      </c>
      <c r="F1380" s="279" t="s">
        <v>2525</v>
      </c>
      <c r="G1380" s="279" t="s">
        <v>2525</v>
      </c>
      <c r="H1380" s="285" t="s">
        <v>3043</v>
      </c>
      <c r="I1380" s="279" t="s">
        <v>1464</v>
      </c>
      <c r="J1380" s="312">
        <v>51842</v>
      </c>
      <c r="K1380" s="279" t="s">
        <v>2525</v>
      </c>
      <c r="L1380" s="279" t="s">
        <v>3043</v>
      </c>
      <c r="M1380" s="279" t="s">
        <v>3043</v>
      </c>
      <c r="N1380" s="279" t="s">
        <v>3530</v>
      </c>
    </row>
    <row r="1381" spans="3:14" x14ac:dyDescent="0.25">
      <c r="C1381" s="279" t="s">
        <v>2779</v>
      </c>
      <c r="D1381" s="279" t="s">
        <v>2593</v>
      </c>
      <c r="E1381" s="279" t="s">
        <v>3515</v>
      </c>
      <c r="F1381" s="279" t="s">
        <v>2525</v>
      </c>
      <c r="G1381" s="279" t="s">
        <v>2525</v>
      </c>
      <c r="H1381" s="285" t="s">
        <v>3573</v>
      </c>
      <c r="I1381" s="279" t="s">
        <v>1464</v>
      </c>
      <c r="J1381" s="312">
        <v>51821</v>
      </c>
      <c r="K1381" s="279" t="s">
        <v>2525</v>
      </c>
      <c r="L1381" s="279" t="s">
        <v>3043</v>
      </c>
      <c r="M1381" s="279" t="s">
        <v>3043</v>
      </c>
      <c r="N1381" s="279" t="s">
        <v>3530</v>
      </c>
    </row>
    <row r="1382" spans="3:14" x14ac:dyDescent="0.25">
      <c r="C1382" s="279" t="s">
        <v>2779</v>
      </c>
      <c r="D1382" s="279" t="s">
        <v>2593</v>
      </c>
      <c r="E1382" s="279" t="s">
        <v>3516</v>
      </c>
      <c r="F1382" s="279" t="s">
        <v>2525</v>
      </c>
      <c r="G1382" s="279" t="s">
        <v>2525</v>
      </c>
      <c r="H1382" s="285" t="s">
        <v>3573</v>
      </c>
      <c r="I1382" s="279" t="s">
        <v>1464</v>
      </c>
      <c r="J1382" s="312">
        <v>51821</v>
      </c>
      <c r="K1382" s="279" t="s">
        <v>2525</v>
      </c>
      <c r="L1382" s="279" t="s">
        <v>3043</v>
      </c>
      <c r="M1382" s="279" t="s">
        <v>3043</v>
      </c>
      <c r="N1382" s="279" t="s">
        <v>3530</v>
      </c>
    </row>
    <row r="1383" spans="3:14" x14ac:dyDescent="0.25">
      <c r="C1383" s="279" t="s">
        <v>2736</v>
      </c>
      <c r="D1383" s="279" t="s">
        <v>2622</v>
      </c>
      <c r="E1383" s="279" t="s">
        <v>2612</v>
      </c>
      <c r="F1383" s="279" t="s">
        <v>2525</v>
      </c>
      <c r="G1383" s="279" t="s">
        <v>2525</v>
      </c>
      <c r="H1383" s="285" t="s">
        <v>3043</v>
      </c>
      <c r="I1383" s="279" t="s">
        <v>1464</v>
      </c>
      <c r="J1383" s="312">
        <v>51762</v>
      </c>
      <c r="K1383" s="279" t="s">
        <v>2525</v>
      </c>
      <c r="L1383" s="279" t="s">
        <v>3043</v>
      </c>
      <c r="M1383" s="279" t="s">
        <v>3043</v>
      </c>
      <c r="N1383" s="279" t="s">
        <v>3530</v>
      </c>
    </row>
    <row r="1384" spans="3:14" x14ac:dyDescent="0.25">
      <c r="C1384" s="279" t="s">
        <v>2845</v>
      </c>
      <c r="D1384" s="279" t="s">
        <v>3080</v>
      </c>
      <c r="E1384" s="279" t="s">
        <v>2567</v>
      </c>
      <c r="F1384" s="279" t="s">
        <v>2525</v>
      </c>
      <c r="G1384" s="279" t="s">
        <v>2525</v>
      </c>
      <c r="H1384" s="285" t="s">
        <v>3043</v>
      </c>
      <c r="I1384" s="279" t="s">
        <v>1464</v>
      </c>
      <c r="J1384" s="312">
        <v>51532</v>
      </c>
      <c r="K1384" s="279" t="s">
        <v>2525</v>
      </c>
      <c r="L1384" s="279" t="s">
        <v>3043</v>
      </c>
      <c r="M1384" s="279" t="s">
        <v>3043</v>
      </c>
      <c r="N1384" s="279" t="s">
        <v>3530</v>
      </c>
    </row>
    <row r="1385" spans="3:14" x14ac:dyDescent="0.25">
      <c r="C1385" s="279" t="s">
        <v>2779</v>
      </c>
      <c r="D1385" s="279" t="s">
        <v>2566</v>
      </c>
      <c r="E1385" s="279" t="s">
        <v>3504</v>
      </c>
      <c r="F1385" s="279" t="s">
        <v>2525</v>
      </c>
      <c r="G1385" s="279" t="s">
        <v>2525</v>
      </c>
      <c r="H1385" s="285" t="s">
        <v>3573</v>
      </c>
      <c r="I1385" s="279" t="s">
        <v>1464</v>
      </c>
      <c r="J1385" s="312">
        <v>51375</v>
      </c>
      <c r="K1385" s="279" t="s">
        <v>2525</v>
      </c>
      <c r="L1385" s="279" t="s">
        <v>3043</v>
      </c>
      <c r="M1385" s="279" t="s">
        <v>3043</v>
      </c>
      <c r="N1385" s="279" t="s">
        <v>3530</v>
      </c>
    </row>
    <row r="1386" spans="3:14" x14ac:dyDescent="0.25">
      <c r="C1386" s="279" t="s">
        <v>2919</v>
      </c>
      <c r="D1386" s="279" t="s">
        <v>2593</v>
      </c>
      <c r="E1386" s="279" t="s">
        <v>3515</v>
      </c>
      <c r="F1386" s="279" t="s">
        <v>2525</v>
      </c>
      <c r="G1386" s="279" t="s">
        <v>2525</v>
      </c>
      <c r="H1386" s="285" t="s">
        <v>3043</v>
      </c>
      <c r="I1386" s="279" t="s">
        <v>1464</v>
      </c>
      <c r="J1386" s="312">
        <v>51265</v>
      </c>
      <c r="K1386" s="279" t="s">
        <v>2525</v>
      </c>
      <c r="L1386" s="279" t="s">
        <v>3043</v>
      </c>
      <c r="M1386" s="279" t="s">
        <v>3043</v>
      </c>
      <c r="N1386" s="279" t="s">
        <v>3530</v>
      </c>
    </row>
    <row r="1387" spans="3:14" x14ac:dyDescent="0.25">
      <c r="C1387" s="279" t="s">
        <v>2919</v>
      </c>
      <c r="D1387" s="279" t="s">
        <v>2593</v>
      </c>
      <c r="E1387" s="279" t="s">
        <v>3516</v>
      </c>
      <c r="F1387" s="279" t="s">
        <v>2525</v>
      </c>
      <c r="G1387" s="279" t="s">
        <v>2525</v>
      </c>
      <c r="H1387" s="285" t="s">
        <v>3043</v>
      </c>
      <c r="I1387" s="279" t="s">
        <v>1464</v>
      </c>
      <c r="J1387" s="312">
        <v>51265</v>
      </c>
      <c r="K1387" s="279" t="s">
        <v>2525</v>
      </c>
      <c r="L1387" s="279" t="s">
        <v>3043</v>
      </c>
      <c r="M1387" s="279" t="s">
        <v>3043</v>
      </c>
      <c r="N1387" s="279" t="s">
        <v>3530</v>
      </c>
    </row>
    <row r="1388" spans="3:14" x14ac:dyDescent="0.25">
      <c r="C1388" s="279" t="s">
        <v>2947</v>
      </c>
      <c r="D1388" s="279" t="s">
        <v>2617</v>
      </c>
      <c r="E1388" s="279" t="s">
        <v>2610</v>
      </c>
      <c r="F1388" s="279" t="s">
        <v>2525</v>
      </c>
      <c r="G1388" s="279" t="s">
        <v>2525</v>
      </c>
      <c r="H1388" s="285" t="s">
        <v>3574</v>
      </c>
      <c r="I1388" s="279" t="s">
        <v>1464</v>
      </c>
      <c r="J1388" s="312">
        <v>51062</v>
      </c>
      <c r="K1388" s="279" t="s">
        <v>2525</v>
      </c>
      <c r="L1388" s="279" t="s">
        <v>3043</v>
      </c>
      <c r="M1388" s="279" t="s">
        <v>3043</v>
      </c>
      <c r="N1388" s="279" t="s">
        <v>3530</v>
      </c>
    </row>
    <row r="1389" spans="3:14" x14ac:dyDescent="0.25">
      <c r="C1389" s="279" t="s">
        <v>3124</v>
      </c>
      <c r="D1389" s="279" t="s">
        <v>2563</v>
      </c>
      <c r="E1389" s="279" t="s">
        <v>2565</v>
      </c>
      <c r="F1389" s="279" t="s">
        <v>2525</v>
      </c>
      <c r="G1389" s="279" t="s">
        <v>2525</v>
      </c>
      <c r="H1389" s="285" t="s">
        <v>3043</v>
      </c>
      <c r="I1389" s="279" t="s">
        <v>1464</v>
      </c>
      <c r="J1389" s="312">
        <v>51000</v>
      </c>
      <c r="K1389" s="279" t="s">
        <v>2525</v>
      </c>
      <c r="L1389" s="279" t="s">
        <v>3043</v>
      </c>
      <c r="M1389" s="279" t="s">
        <v>3043</v>
      </c>
      <c r="N1389" s="279" t="s">
        <v>3530</v>
      </c>
    </row>
    <row r="1390" spans="3:14" x14ac:dyDescent="0.25">
      <c r="C1390" s="279" t="s">
        <v>3199</v>
      </c>
      <c r="D1390" s="279" t="s">
        <v>2617</v>
      </c>
      <c r="E1390" s="279" t="s">
        <v>2612</v>
      </c>
      <c r="F1390" s="279" t="s">
        <v>2525</v>
      </c>
      <c r="G1390" s="279" t="s">
        <v>2525</v>
      </c>
      <c r="H1390" s="285" t="s">
        <v>3043</v>
      </c>
      <c r="I1390" s="279" t="s">
        <v>1464</v>
      </c>
      <c r="J1390" s="312">
        <v>50475</v>
      </c>
      <c r="K1390" s="279" t="s">
        <v>2525</v>
      </c>
      <c r="L1390" s="279" t="s">
        <v>3043</v>
      </c>
      <c r="M1390" s="279" t="s">
        <v>3043</v>
      </c>
      <c r="N1390" s="279" t="s">
        <v>3530</v>
      </c>
    </row>
    <row r="1391" spans="3:14" x14ac:dyDescent="0.25">
      <c r="C1391" s="279" t="s">
        <v>3152</v>
      </c>
      <c r="D1391" s="279" t="s">
        <v>2593</v>
      </c>
      <c r="E1391" s="279" t="s">
        <v>3516</v>
      </c>
      <c r="F1391" s="279" t="s">
        <v>2525</v>
      </c>
      <c r="G1391" s="279" t="s">
        <v>2525</v>
      </c>
      <c r="H1391" s="285" t="s">
        <v>3043</v>
      </c>
      <c r="I1391" s="279" t="s">
        <v>1464</v>
      </c>
      <c r="J1391" s="312">
        <v>50304</v>
      </c>
      <c r="K1391" s="279" t="s">
        <v>2525</v>
      </c>
      <c r="L1391" s="279" t="s">
        <v>3043</v>
      </c>
      <c r="M1391" s="279" t="s">
        <v>3043</v>
      </c>
      <c r="N1391" s="279" t="s">
        <v>3530</v>
      </c>
    </row>
    <row r="1392" spans="3:14" x14ac:dyDescent="0.25">
      <c r="C1392" s="279" t="s">
        <v>3152</v>
      </c>
      <c r="D1392" s="279" t="s">
        <v>2593</v>
      </c>
      <c r="E1392" s="279" t="s">
        <v>3515</v>
      </c>
      <c r="F1392" s="279" t="s">
        <v>2525</v>
      </c>
      <c r="G1392" s="279" t="s">
        <v>2525</v>
      </c>
      <c r="H1392" s="285" t="s">
        <v>3043</v>
      </c>
      <c r="I1392" s="279" t="s">
        <v>1464</v>
      </c>
      <c r="J1392" s="312">
        <v>50284</v>
      </c>
      <c r="K1392" s="279" t="s">
        <v>2525</v>
      </c>
      <c r="L1392" s="279" t="s">
        <v>3043</v>
      </c>
      <c r="M1392" s="279" t="s">
        <v>3043</v>
      </c>
      <c r="N1392" s="279" t="s">
        <v>3530</v>
      </c>
    </row>
    <row r="1393" spans="3:14" x14ac:dyDescent="0.25">
      <c r="C1393" s="279" t="s">
        <v>3133</v>
      </c>
      <c r="D1393" s="279" t="s">
        <v>2593</v>
      </c>
      <c r="E1393" s="279" t="s">
        <v>2607</v>
      </c>
      <c r="F1393" s="279" t="s">
        <v>2525</v>
      </c>
      <c r="G1393" s="279" t="s">
        <v>2525</v>
      </c>
      <c r="H1393" s="285" t="s">
        <v>3583</v>
      </c>
      <c r="I1393" s="279" t="s">
        <v>1464</v>
      </c>
      <c r="J1393" s="312">
        <v>50210</v>
      </c>
      <c r="K1393" s="279" t="s">
        <v>2525</v>
      </c>
      <c r="L1393" s="279" t="s">
        <v>3043</v>
      </c>
      <c r="M1393" s="279" t="s">
        <v>3043</v>
      </c>
      <c r="N1393" s="279" t="s">
        <v>3530</v>
      </c>
    </row>
    <row r="1394" spans="3:14" x14ac:dyDescent="0.25">
      <c r="C1394" s="279" t="s">
        <v>3155</v>
      </c>
      <c r="D1394" s="279" t="s">
        <v>2566</v>
      </c>
      <c r="E1394" s="279" t="s">
        <v>3511</v>
      </c>
      <c r="F1394" s="279" t="s">
        <v>2525</v>
      </c>
      <c r="G1394" s="279" t="s">
        <v>2525</v>
      </c>
      <c r="H1394" s="285" t="s">
        <v>3043</v>
      </c>
      <c r="I1394" s="279" t="s">
        <v>1464</v>
      </c>
      <c r="J1394" s="312">
        <v>50207</v>
      </c>
      <c r="K1394" s="279" t="s">
        <v>2525</v>
      </c>
      <c r="L1394" s="279" t="s">
        <v>3043</v>
      </c>
      <c r="M1394" s="279" t="s">
        <v>3043</v>
      </c>
      <c r="N1394" s="279" t="s">
        <v>3530</v>
      </c>
    </row>
    <row r="1395" spans="3:14" x14ac:dyDescent="0.25">
      <c r="C1395" s="279" t="s">
        <v>3169</v>
      </c>
      <c r="D1395" s="279" t="s">
        <v>2613</v>
      </c>
      <c r="E1395" s="279" t="s">
        <v>2612</v>
      </c>
      <c r="F1395" s="279" t="s">
        <v>2525</v>
      </c>
      <c r="G1395" s="279" t="s">
        <v>2525</v>
      </c>
      <c r="H1395" s="285" t="s">
        <v>3043</v>
      </c>
      <c r="I1395" s="279" t="s">
        <v>1464</v>
      </c>
      <c r="J1395" s="312">
        <v>50066</v>
      </c>
      <c r="K1395" s="279" t="s">
        <v>2525</v>
      </c>
      <c r="L1395" s="279" t="s">
        <v>3043</v>
      </c>
      <c r="M1395" s="279" t="s">
        <v>3043</v>
      </c>
      <c r="N1395" s="279" t="s">
        <v>3530</v>
      </c>
    </row>
    <row r="1396" spans="3:14" x14ac:dyDescent="0.25">
      <c r="C1396" s="279" t="s">
        <v>3172</v>
      </c>
      <c r="D1396" s="279" t="s">
        <v>2583</v>
      </c>
      <c r="E1396" s="279" t="s">
        <v>2584</v>
      </c>
      <c r="F1396" s="279" t="s">
        <v>2525</v>
      </c>
      <c r="G1396" s="279" t="s">
        <v>2525</v>
      </c>
      <c r="H1396" s="285" t="s">
        <v>3043</v>
      </c>
      <c r="I1396" s="279" t="s">
        <v>1464</v>
      </c>
      <c r="J1396" s="312">
        <v>50041</v>
      </c>
      <c r="K1396" s="279" t="s">
        <v>2525</v>
      </c>
      <c r="L1396" s="279" t="s">
        <v>3043</v>
      </c>
      <c r="M1396" s="279" t="s">
        <v>3043</v>
      </c>
      <c r="N1396" s="279" t="s">
        <v>3530</v>
      </c>
    </row>
    <row r="1397" spans="3:14" ht="28.5" x14ac:dyDescent="0.25">
      <c r="C1397" s="279" t="s">
        <v>2943</v>
      </c>
      <c r="D1397" s="279" t="s">
        <v>2617</v>
      </c>
      <c r="E1397" s="279" t="s">
        <v>2619</v>
      </c>
      <c r="F1397" s="279" t="s">
        <v>2525</v>
      </c>
      <c r="G1397" s="279" t="s">
        <v>2525</v>
      </c>
      <c r="H1397" s="285" t="s">
        <v>3562</v>
      </c>
      <c r="I1397" s="279" t="s">
        <v>1464</v>
      </c>
      <c r="J1397" s="312">
        <v>50031</v>
      </c>
      <c r="K1397" s="279" t="s">
        <v>2525</v>
      </c>
      <c r="L1397" s="279" t="s">
        <v>3043</v>
      </c>
      <c r="M1397" s="279" t="s">
        <v>3043</v>
      </c>
      <c r="N1397" s="279" t="s">
        <v>3530</v>
      </c>
    </row>
    <row r="1398" spans="3:14" x14ac:dyDescent="0.25">
      <c r="C1398" s="279" t="s">
        <v>3235</v>
      </c>
      <c r="D1398" s="279" t="s">
        <v>2632</v>
      </c>
      <c r="E1398" s="279" t="s">
        <v>2629</v>
      </c>
      <c r="F1398" s="279" t="s">
        <v>2525</v>
      </c>
      <c r="G1398" s="279" t="s">
        <v>2525</v>
      </c>
      <c r="H1398" s="285" t="s">
        <v>3043</v>
      </c>
      <c r="I1398" s="279" t="s">
        <v>1464</v>
      </c>
      <c r="J1398" s="312">
        <v>50000</v>
      </c>
      <c r="K1398" s="279" t="s">
        <v>2525</v>
      </c>
      <c r="L1398" s="279" t="s">
        <v>3043</v>
      </c>
      <c r="M1398" s="279" t="s">
        <v>3043</v>
      </c>
      <c r="N1398" s="279" t="s">
        <v>3530</v>
      </c>
    </row>
    <row r="1399" spans="3:14" x14ac:dyDescent="0.25">
      <c r="C1399" s="279" t="s">
        <v>3236</v>
      </c>
      <c r="D1399" s="279" t="s">
        <v>2632</v>
      </c>
      <c r="E1399" s="279" t="s">
        <v>2631</v>
      </c>
      <c r="F1399" s="279" t="s">
        <v>2525</v>
      </c>
      <c r="G1399" s="279" t="s">
        <v>2525</v>
      </c>
      <c r="H1399" s="285" t="s">
        <v>3043</v>
      </c>
      <c r="I1399" s="279" t="s">
        <v>1464</v>
      </c>
      <c r="J1399" s="312">
        <v>50000</v>
      </c>
      <c r="K1399" s="279" t="s">
        <v>2525</v>
      </c>
      <c r="L1399" s="279" t="s">
        <v>3043</v>
      </c>
      <c r="M1399" s="279" t="s">
        <v>3043</v>
      </c>
      <c r="N1399" s="279" t="s">
        <v>3530</v>
      </c>
    </row>
    <row r="1400" spans="3:14" x14ac:dyDescent="0.25">
      <c r="C1400" s="279" t="s">
        <v>2919</v>
      </c>
      <c r="D1400" s="279" t="s">
        <v>2556</v>
      </c>
      <c r="E1400" s="279" t="s">
        <v>2587</v>
      </c>
      <c r="F1400" s="279" t="s">
        <v>2525</v>
      </c>
      <c r="G1400" s="279" t="s">
        <v>2525</v>
      </c>
      <c r="H1400" s="285" t="s">
        <v>3043</v>
      </c>
      <c r="I1400" s="279" t="s">
        <v>1464</v>
      </c>
      <c r="J1400" s="312">
        <v>50000</v>
      </c>
      <c r="K1400" s="279" t="s">
        <v>2525</v>
      </c>
      <c r="L1400" s="279" t="s">
        <v>3043</v>
      </c>
      <c r="M1400" s="279" t="s">
        <v>3043</v>
      </c>
      <c r="N1400" s="279" t="s">
        <v>3530</v>
      </c>
    </row>
    <row r="1401" spans="3:14" x14ac:dyDescent="0.25">
      <c r="C1401" s="279" t="s">
        <v>3232</v>
      </c>
      <c r="D1401" s="279" t="s">
        <v>2630</v>
      </c>
      <c r="E1401" s="279" t="s">
        <v>3508</v>
      </c>
      <c r="F1401" s="279" t="s">
        <v>2525</v>
      </c>
      <c r="G1401" s="279" t="s">
        <v>2525</v>
      </c>
      <c r="H1401" s="285" t="s">
        <v>3043</v>
      </c>
      <c r="I1401" s="279" t="s">
        <v>1464</v>
      </c>
      <c r="J1401" s="312">
        <v>50000</v>
      </c>
      <c r="K1401" s="279" t="s">
        <v>2525</v>
      </c>
      <c r="L1401" s="279" t="s">
        <v>3043</v>
      </c>
      <c r="M1401" s="279" t="s">
        <v>3043</v>
      </c>
      <c r="N1401" s="279" t="s">
        <v>3530</v>
      </c>
    </row>
    <row r="1402" spans="3:14" x14ac:dyDescent="0.25">
      <c r="C1402" s="279" t="s">
        <v>3231</v>
      </c>
      <c r="D1402" s="279" t="s">
        <v>2641</v>
      </c>
      <c r="E1402" s="279" t="s">
        <v>2631</v>
      </c>
      <c r="F1402" s="279" t="s">
        <v>2525</v>
      </c>
      <c r="G1402" s="279" t="s">
        <v>2525</v>
      </c>
      <c r="H1402" s="285" t="s">
        <v>3043</v>
      </c>
      <c r="I1402" s="279" t="s">
        <v>1464</v>
      </c>
      <c r="J1402" s="312">
        <v>50000</v>
      </c>
      <c r="K1402" s="279" t="s">
        <v>2525</v>
      </c>
      <c r="L1402" s="279" t="s">
        <v>3043</v>
      </c>
      <c r="M1402" s="279" t="s">
        <v>3043</v>
      </c>
      <c r="N1402" s="279" t="s">
        <v>3530</v>
      </c>
    </row>
    <row r="1403" spans="3:14" x14ac:dyDescent="0.25">
      <c r="C1403" s="279" t="s">
        <v>2743</v>
      </c>
      <c r="D1403" s="279" t="s">
        <v>2566</v>
      </c>
      <c r="E1403" s="279" t="s">
        <v>3511</v>
      </c>
      <c r="F1403" s="279" t="s">
        <v>2525</v>
      </c>
      <c r="G1403" s="279" t="s">
        <v>2525</v>
      </c>
      <c r="H1403" s="285" t="s">
        <v>3043</v>
      </c>
      <c r="I1403" s="279" t="s">
        <v>1464</v>
      </c>
      <c r="J1403" s="312">
        <v>49982</v>
      </c>
      <c r="K1403" s="279" t="s">
        <v>2525</v>
      </c>
      <c r="L1403" s="279" t="s">
        <v>3043</v>
      </c>
      <c r="M1403" s="279" t="s">
        <v>3043</v>
      </c>
      <c r="N1403" s="279" t="s">
        <v>3530</v>
      </c>
    </row>
    <row r="1404" spans="3:14" x14ac:dyDescent="0.25">
      <c r="C1404" s="279" t="s">
        <v>3219</v>
      </c>
      <c r="D1404" s="279" t="s">
        <v>2563</v>
      </c>
      <c r="E1404" s="279" t="s">
        <v>2564</v>
      </c>
      <c r="F1404" s="279" t="s">
        <v>2525</v>
      </c>
      <c r="G1404" s="279" t="s">
        <v>2525</v>
      </c>
      <c r="H1404" s="285" t="s">
        <v>3043</v>
      </c>
      <c r="I1404" s="279" t="s">
        <v>1464</v>
      </c>
      <c r="J1404" s="312">
        <v>49454</v>
      </c>
      <c r="K1404" s="279" t="s">
        <v>2525</v>
      </c>
      <c r="L1404" s="279" t="s">
        <v>3043</v>
      </c>
      <c r="M1404" s="279" t="s">
        <v>3043</v>
      </c>
      <c r="N1404" s="279" t="s">
        <v>3530</v>
      </c>
    </row>
    <row r="1405" spans="3:14" x14ac:dyDescent="0.25">
      <c r="C1405" s="279" t="s">
        <v>3219</v>
      </c>
      <c r="D1405" s="279" t="s">
        <v>2593</v>
      </c>
      <c r="E1405" s="279" t="s">
        <v>2601</v>
      </c>
      <c r="F1405" s="279" t="s">
        <v>2525</v>
      </c>
      <c r="G1405" s="279" t="s">
        <v>2525</v>
      </c>
      <c r="H1405" s="285" t="s">
        <v>3043</v>
      </c>
      <c r="I1405" s="279" t="s">
        <v>1464</v>
      </c>
      <c r="J1405" s="312">
        <v>49454</v>
      </c>
      <c r="K1405" s="279" t="s">
        <v>2525</v>
      </c>
      <c r="L1405" s="279" t="s">
        <v>3043</v>
      </c>
      <c r="M1405" s="279" t="s">
        <v>3043</v>
      </c>
      <c r="N1405" s="279" t="s">
        <v>3530</v>
      </c>
    </row>
    <row r="1406" spans="3:14" x14ac:dyDescent="0.25">
      <c r="C1406" s="279" t="s">
        <v>3138</v>
      </c>
      <c r="D1406" s="279" t="s">
        <v>2593</v>
      </c>
      <c r="E1406" s="279" t="s">
        <v>2602</v>
      </c>
      <c r="F1406" s="279" t="s">
        <v>2525</v>
      </c>
      <c r="G1406" s="279" t="s">
        <v>2525</v>
      </c>
      <c r="H1406" s="285" t="s">
        <v>3571</v>
      </c>
      <c r="I1406" s="279" t="s">
        <v>1464</v>
      </c>
      <c r="J1406" s="312">
        <v>49425</v>
      </c>
      <c r="K1406" s="279" t="s">
        <v>2525</v>
      </c>
      <c r="L1406" s="279" t="s">
        <v>3043</v>
      </c>
      <c r="M1406" s="279" t="s">
        <v>3043</v>
      </c>
      <c r="N1406" s="279" t="s">
        <v>3530</v>
      </c>
    </row>
    <row r="1407" spans="3:14" x14ac:dyDescent="0.25">
      <c r="C1407" s="279" t="s">
        <v>3203</v>
      </c>
      <c r="D1407" s="279" t="s">
        <v>2617</v>
      </c>
      <c r="E1407" s="279" t="s">
        <v>2610</v>
      </c>
      <c r="F1407" s="279" t="s">
        <v>2525</v>
      </c>
      <c r="G1407" s="279" t="s">
        <v>2525</v>
      </c>
      <c r="H1407" s="285" t="s">
        <v>3043</v>
      </c>
      <c r="I1407" s="279" t="s">
        <v>1464</v>
      </c>
      <c r="J1407" s="312">
        <v>49282</v>
      </c>
      <c r="K1407" s="279" t="s">
        <v>2525</v>
      </c>
      <c r="L1407" s="279" t="s">
        <v>3043</v>
      </c>
      <c r="M1407" s="279" t="s">
        <v>3043</v>
      </c>
    </row>
    <row r="1408" spans="3:14" x14ac:dyDescent="0.25">
      <c r="C1408" s="279" t="s">
        <v>2947</v>
      </c>
      <c r="D1408" s="279" t="s">
        <v>2593</v>
      </c>
      <c r="E1408" s="279" t="s">
        <v>2607</v>
      </c>
      <c r="F1408" s="279" t="s">
        <v>2525</v>
      </c>
      <c r="G1408" s="279" t="s">
        <v>2525</v>
      </c>
      <c r="H1408" s="285" t="s">
        <v>3574</v>
      </c>
      <c r="I1408" s="279" t="s">
        <v>1464</v>
      </c>
      <c r="J1408" s="312">
        <v>49204</v>
      </c>
      <c r="K1408" s="279" t="s">
        <v>2525</v>
      </c>
      <c r="L1408" s="279" t="s">
        <v>3043</v>
      </c>
      <c r="M1408" s="279" t="s">
        <v>3043</v>
      </c>
      <c r="N1408" s="279" t="s">
        <v>3530</v>
      </c>
    </row>
    <row r="1409" spans="3:14" x14ac:dyDescent="0.25">
      <c r="C1409" s="279" t="s">
        <v>2743</v>
      </c>
      <c r="D1409" s="279" t="s">
        <v>3077</v>
      </c>
      <c r="E1409" s="279" t="s">
        <v>3517</v>
      </c>
      <c r="F1409" s="279" t="s">
        <v>2525</v>
      </c>
      <c r="G1409" s="279" t="s">
        <v>2525</v>
      </c>
      <c r="H1409" s="285" t="s">
        <v>3043</v>
      </c>
      <c r="I1409" s="279" t="s">
        <v>1464</v>
      </c>
      <c r="J1409" s="312">
        <v>49121</v>
      </c>
      <c r="K1409" s="279" t="s">
        <v>2525</v>
      </c>
      <c r="L1409" s="279" t="s">
        <v>3043</v>
      </c>
      <c r="M1409" s="279" t="s">
        <v>3043</v>
      </c>
      <c r="N1409" s="279" t="s">
        <v>3530</v>
      </c>
    </row>
    <row r="1410" spans="3:14" x14ac:dyDescent="0.25">
      <c r="C1410" s="279" t="s">
        <v>3218</v>
      </c>
      <c r="D1410" s="279" t="s">
        <v>2583</v>
      </c>
      <c r="E1410" s="279" t="s">
        <v>2585</v>
      </c>
      <c r="F1410" s="279" t="s">
        <v>2525</v>
      </c>
      <c r="G1410" s="279" t="s">
        <v>2525</v>
      </c>
      <c r="H1410" s="285" t="s">
        <v>3043</v>
      </c>
      <c r="I1410" s="279" t="s">
        <v>1464</v>
      </c>
      <c r="J1410" s="312">
        <v>49079</v>
      </c>
      <c r="K1410" s="279" t="s">
        <v>2525</v>
      </c>
      <c r="L1410" s="279" t="s">
        <v>3043</v>
      </c>
      <c r="M1410" s="279" t="s">
        <v>3043</v>
      </c>
      <c r="N1410" s="279" t="s">
        <v>3530</v>
      </c>
    </row>
    <row r="1411" spans="3:14" x14ac:dyDescent="0.25">
      <c r="C1411" s="279" t="s">
        <v>3140</v>
      </c>
      <c r="D1411" s="279" t="s">
        <v>2593</v>
      </c>
      <c r="E1411" s="279" t="s">
        <v>2605</v>
      </c>
      <c r="F1411" s="279" t="s">
        <v>2525</v>
      </c>
      <c r="G1411" s="279" t="s">
        <v>2525</v>
      </c>
      <c r="H1411" s="285" t="s">
        <v>3580</v>
      </c>
      <c r="I1411" s="279" t="s">
        <v>1464</v>
      </c>
      <c r="J1411" s="312">
        <v>48966</v>
      </c>
      <c r="K1411" s="279" t="s">
        <v>2525</v>
      </c>
      <c r="L1411" s="279" t="s">
        <v>3043</v>
      </c>
      <c r="M1411" s="279" t="s">
        <v>3043</v>
      </c>
      <c r="N1411" s="279" t="s">
        <v>3530</v>
      </c>
    </row>
    <row r="1412" spans="3:14" ht="71.25" x14ac:dyDescent="0.25">
      <c r="C1412" s="279" t="s">
        <v>3134</v>
      </c>
      <c r="D1412" s="279" t="s">
        <v>2563</v>
      </c>
      <c r="E1412" s="279" t="s">
        <v>2565</v>
      </c>
      <c r="F1412" s="279" t="s">
        <v>2525</v>
      </c>
      <c r="G1412" s="279" t="s">
        <v>2525</v>
      </c>
      <c r="H1412" s="285" t="s">
        <v>3564</v>
      </c>
      <c r="I1412" s="279" t="s">
        <v>1464</v>
      </c>
      <c r="J1412" s="312">
        <v>48535</v>
      </c>
      <c r="K1412" s="279" t="s">
        <v>2525</v>
      </c>
      <c r="L1412" s="279" t="s">
        <v>3043</v>
      </c>
      <c r="M1412" s="279" t="s">
        <v>3043</v>
      </c>
      <c r="N1412" s="279" t="s">
        <v>3530</v>
      </c>
    </row>
    <row r="1413" spans="3:14" x14ac:dyDescent="0.25">
      <c r="C1413" s="279" t="s">
        <v>3150</v>
      </c>
      <c r="D1413" s="279" t="s">
        <v>2566</v>
      </c>
      <c r="E1413" s="279" t="s">
        <v>3504</v>
      </c>
      <c r="F1413" s="279" t="s">
        <v>2525</v>
      </c>
      <c r="G1413" s="279" t="s">
        <v>2525</v>
      </c>
      <c r="H1413" s="285" t="s">
        <v>3585</v>
      </c>
      <c r="I1413" s="279" t="s">
        <v>1464</v>
      </c>
      <c r="J1413" s="312">
        <v>48500</v>
      </c>
      <c r="K1413" s="279" t="s">
        <v>2525</v>
      </c>
      <c r="L1413" s="279" t="s">
        <v>3043</v>
      </c>
      <c r="M1413" s="279" t="s">
        <v>3043</v>
      </c>
      <c r="N1413" s="279" t="s">
        <v>3530</v>
      </c>
    </row>
    <row r="1414" spans="3:14" x14ac:dyDescent="0.25">
      <c r="C1414" s="279" t="s">
        <v>3186</v>
      </c>
      <c r="D1414" s="279" t="s">
        <v>2556</v>
      </c>
      <c r="E1414" s="279" t="s">
        <v>2590</v>
      </c>
      <c r="F1414" s="279" t="s">
        <v>2525</v>
      </c>
      <c r="G1414" s="279" t="s">
        <v>2525</v>
      </c>
      <c r="H1414" s="285" t="s">
        <v>3043</v>
      </c>
      <c r="I1414" s="279" t="s">
        <v>1464</v>
      </c>
      <c r="J1414" s="312">
        <v>48443</v>
      </c>
      <c r="K1414" s="279" t="s">
        <v>2525</v>
      </c>
      <c r="L1414" s="279" t="s">
        <v>3043</v>
      </c>
      <c r="M1414" s="279" t="s">
        <v>3043</v>
      </c>
      <c r="N1414" s="279" t="s">
        <v>3530</v>
      </c>
    </row>
    <row r="1415" spans="3:14" ht="28.5" x14ac:dyDescent="0.25">
      <c r="C1415" s="279" t="s">
        <v>3145</v>
      </c>
      <c r="D1415" s="279" t="s">
        <v>2623</v>
      </c>
      <c r="E1415" s="279" t="s">
        <v>2610</v>
      </c>
      <c r="F1415" s="279" t="s">
        <v>2525</v>
      </c>
      <c r="G1415" s="279" t="s">
        <v>2525</v>
      </c>
      <c r="H1415" s="285" t="s">
        <v>3566</v>
      </c>
      <c r="I1415" s="279" t="s">
        <v>1464</v>
      </c>
      <c r="J1415" s="312">
        <v>48019</v>
      </c>
      <c r="K1415" s="279" t="s">
        <v>2525</v>
      </c>
      <c r="L1415" s="279" t="s">
        <v>3043</v>
      </c>
      <c r="M1415" s="279" t="s">
        <v>3043</v>
      </c>
      <c r="N1415" s="279" t="s">
        <v>3530</v>
      </c>
    </row>
    <row r="1416" spans="3:14" x14ac:dyDescent="0.25">
      <c r="C1416" s="279" t="s">
        <v>3184</v>
      </c>
      <c r="D1416" s="279" t="s">
        <v>2563</v>
      </c>
      <c r="E1416" s="279" t="s">
        <v>2564</v>
      </c>
      <c r="F1416" s="279" t="s">
        <v>2525</v>
      </c>
      <c r="G1416" s="279" t="s">
        <v>2525</v>
      </c>
      <c r="H1416" s="285" t="s">
        <v>3043</v>
      </c>
      <c r="I1416" s="279" t="s">
        <v>1464</v>
      </c>
      <c r="J1416" s="312">
        <v>47872</v>
      </c>
      <c r="K1416" s="279" t="s">
        <v>2525</v>
      </c>
      <c r="L1416" s="279" t="s">
        <v>3043</v>
      </c>
      <c r="M1416" s="279" t="s">
        <v>3043</v>
      </c>
      <c r="N1416" s="279" t="s">
        <v>3530</v>
      </c>
    </row>
    <row r="1417" spans="3:14" x14ac:dyDescent="0.25">
      <c r="C1417" s="279" t="s">
        <v>3184</v>
      </c>
      <c r="D1417" s="279" t="s">
        <v>2593</v>
      </c>
      <c r="E1417" s="279" t="s">
        <v>2601</v>
      </c>
      <c r="F1417" s="279" t="s">
        <v>2525</v>
      </c>
      <c r="G1417" s="279" t="s">
        <v>2525</v>
      </c>
      <c r="H1417" s="285" t="s">
        <v>3043</v>
      </c>
      <c r="I1417" s="279" t="s">
        <v>1464</v>
      </c>
      <c r="J1417" s="312">
        <v>47872</v>
      </c>
      <c r="K1417" s="279" t="s">
        <v>2525</v>
      </c>
      <c r="L1417" s="279" t="s">
        <v>3043</v>
      </c>
      <c r="M1417" s="279" t="s">
        <v>3043</v>
      </c>
      <c r="N1417" s="279" t="s">
        <v>3530</v>
      </c>
    </row>
    <row r="1418" spans="3:14" x14ac:dyDescent="0.25">
      <c r="C1418" s="279" t="s">
        <v>3147</v>
      </c>
      <c r="D1418" s="279" t="s">
        <v>2593</v>
      </c>
      <c r="E1418" s="279" t="s">
        <v>2599</v>
      </c>
      <c r="F1418" s="279" t="s">
        <v>2525</v>
      </c>
      <c r="G1418" s="279" t="s">
        <v>2525</v>
      </c>
      <c r="H1418" s="285" t="s">
        <v>3579</v>
      </c>
      <c r="I1418" s="279" t="s">
        <v>1464</v>
      </c>
      <c r="J1418" s="312">
        <v>47247</v>
      </c>
      <c r="K1418" s="279" t="s">
        <v>2525</v>
      </c>
      <c r="L1418" s="279" t="s">
        <v>3043</v>
      </c>
      <c r="M1418" s="279" t="s">
        <v>3043</v>
      </c>
      <c r="N1418" s="279" t="s">
        <v>3530</v>
      </c>
    </row>
    <row r="1419" spans="3:14" ht="28.5" x14ac:dyDescent="0.25">
      <c r="C1419" s="279" t="s">
        <v>3129</v>
      </c>
      <c r="D1419" s="279" t="s">
        <v>2593</v>
      </c>
      <c r="E1419" s="279" t="s">
        <v>3515</v>
      </c>
      <c r="F1419" s="279" t="s">
        <v>2525</v>
      </c>
      <c r="G1419" s="279" t="s">
        <v>2525</v>
      </c>
      <c r="H1419" s="285" t="s">
        <v>3558</v>
      </c>
      <c r="I1419" s="279" t="s">
        <v>1464</v>
      </c>
      <c r="J1419" s="312">
        <v>47209</v>
      </c>
      <c r="K1419" s="279" t="s">
        <v>2525</v>
      </c>
      <c r="L1419" s="279" t="s">
        <v>3043</v>
      </c>
      <c r="M1419" s="279" t="s">
        <v>3043</v>
      </c>
      <c r="N1419" s="279" t="s">
        <v>3530</v>
      </c>
    </row>
    <row r="1420" spans="3:14" ht="28.5" x14ac:dyDescent="0.25">
      <c r="C1420" s="279" t="s">
        <v>3129</v>
      </c>
      <c r="D1420" s="279" t="s">
        <v>2593</v>
      </c>
      <c r="E1420" s="279" t="s">
        <v>3516</v>
      </c>
      <c r="F1420" s="279" t="s">
        <v>2525</v>
      </c>
      <c r="G1420" s="279" t="s">
        <v>2525</v>
      </c>
      <c r="H1420" s="285" t="s">
        <v>3558</v>
      </c>
      <c r="I1420" s="279" t="s">
        <v>1464</v>
      </c>
      <c r="J1420" s="312">
        <v>47209</v>
      </c>
      <c r="K1420" s="279" t="s">
        <v>2525</v>
      </c>
      <c r="L1420" s="279" t="s">
        <v>3043</v>
      </c>
      <c r="M1420" s="279" t="s">
        <v>3043</v>
      </c>
      <c r="N1420" s="279" t="s">
        <v>3530</v>
      </c>
    </row>
    <row r="1421" spans="3:14" ht="42.75" x14ac:dyDescent="0.25">
      <c r="C1421" s="279" t="s">
        <v>3126</v>
      </c>
      <c r="D1421" s="279" t="s">
        <v>2558</v>
      </c>
      <c r="E1421" s="279" t="s">
        <v>3513</v>
      </c>
      <c r="F1421" s="279" t="s">
        <v>2525</v>
      </c>
      <c r="G1421" s="279" t="s">
        <v>2525</v>
      </c>
      <c r="H1421" s="285" t="s">
        <v>3557</v>
      </c>
      <c r="I1421" s="279" t="s">
        <v>1464</v>
      </c>
      <c r="J1421" s="312">
        <v>47107</v>
      </c>
      <c r="K1421" s="279" t="s">
        <v>2525</v>
      </c>
      <c r="L1421" s="279" t="s">
        <v>3043</v>
      </c>
      <c r="M1421" s="279" t="s">
        <v>3043</v>
      </c>
      <c r="N1421" s="279" t="s">
        <v>3530</v>
      </c>
    </row>
    <row r="1422" spans="3:14" x14ac:dyDescent="0.25">
      <c r="C1422" s="279" t="s">
        <v>3223</v>
      </c>
      <c r="D1422" s="279" t="s">
        <v>2593</v>
      </c>
      <c r="E1422" s="279" t="s">
        <v>2599</v>
      </c>
      <c r="F1422" s="279" t="s">
        <v>2525</v>
      </c>
      <c r="G1422" s="279" t="s">
        <v>2525</v>
      </c>
      <c r="H1422" s="285" t="s">
        <v>3043</v>
      </c>
      <c r="I1422" s="279" t="s">
        <v>1464</v>
      </c>
      <c r="J1422" s="312">
        <v>46988</v>
      </c>
      <c r="K1422" s="279" t="s">
        <v>2525</v>
      </c>
      <c r="L1422" s="279" t="s">
        <v>3043</v>
      </c>
      <c r="M1422" s="279" t="s">
        <v>3043</v>
      </c>
      <c r="N1422" s="279" t="s">
        <v>3530</v>
      </c>
    </row>
    <row r="1423" spans="3:14" ht="28.5" x14ac:dyDescent="0.25">
      <c r="C1423" s="279" t="s">
        <v>3127</v>
      </c>
      <c r="D1423" s="279" t="s">
        <v>2593</v>
      </c>
      <c r="E1423" s="279" t="s">
        <v>2602</v>
      </c>
      <c r="F1423" s="279" t="s">
        <v>2525</v>
      </c>
      <c r="G1423" s="279" t="s">
        <v>2525</v>
      </c>
      <c r="H1423" s="285" t="s">
        <v>3556</v>
      </c>
      <c r="I1423" s="279" t="s">
        <v>1464</v>
      </c>
      <c r="J1423" s="312">
        <v>46853</v>
      </c>
      <c r="K1423" s="279" t="s">
        <v>2525</v>
      </c>
      <c r="L1423" s="279" t="s">
        <v>3043</v>
      </c>
      <c r="M1423" s="279" t="s">
        <v>3043</v>
      </c>
      <c r="N1423" s="279" t="s">
        <v>3530</v>
      </c>
    </row>
    <row r="1424" spans="3:14" x14ac:dyDescent="0.25">
      <c r="C1424" s="279" t="s">
        <v>3152</v>
      </c>
      <c r="D1424" s="279" t="s">
        <v>2566</v>
      </c>
      <c r="E1424" s="279" t="s">
        <v>3504</v>
      </c>
      <c r="F1424" s="279" t="s">
        <v>2525</v>
      </c>
      <c r="G1424" s="279" t="s">
        <v>2525</v>
      </c>
      <c r="H1424" s="285" t="s">
        <v>3043</v>
      </c>
      <c r="I1424" s="279" t="s">
        <v>1464</v>
      </c>
      <c r="J1424" s="312">
        <v>46500</v>
      </c>
      <c r="K1424" s="279" t="s">
        <v>2525</v>
      </c>
      <c r="L1424" s="279" t="s">
        <v>3043</v>
      </c>
      <c r="M1424" s="279" t="s">
        <v>3043</v>
      </c>
      <c r="N1424" s="279" t="s">
        <v>3530</v>
      </c>
    </row>
    <row r="1425" spans="3:14" x14ac:dyDescent="0.25">
      <c r="C1425" s="279" t="s">
        <v>3172</v>
      </c>
      <c r="D1425" s="279" t="s">
        <v>2566</v>
      </c>
      <c r="E1425" s="279" t="s">
        <v>3509</v>
      </c>
      <c r="F1425" s="279" t="s">
        <v>2525</v>
      </c>
      <c r="G1425" s="279" t="s">
        <v>2525</v>
      </c>
      <c r="H1425" s="285" t="s">
        <v>3043</v>
      </c>
      <c r="I1425" s="279" t="s">
        <v>1464</v>
      </c>
      <c r="J1425" s="312">
        <v>46354</v>
      </c>
      <c r="K1425" s="279" t="s">
        <v>2525</v>
      </c>
      <c r="L1425" s="279" t="s">
        <v>3043</v>
      </c>
      <c r="M1425" s="279" t="s">
        <v>3043</v>
      </c>
      <c r="N1425" s="279" t="s">
        <v>3530</v>
      </c>
    </row>
    <row r="1426" spans="3:14" x14ac:dyDescent="0.25">
      <c r="C1426" s="279" t="s">
        <v>2839</v>
      </c>
      <c r="D1426" s="279" t="s">
        <v>3083</v>
      </c>
      <c r="E1426" s="279" t="s">
        <v>2596</v>
      </c>
      <c r="F1426" s="279" t="s">
        <v>2525</v>
      </c>
      <c r="G1426" s="279" t="s">
        <v>2525</v>
      </c>
      <c r="H1426" s="285" t="s">
        <v>3043</v>
      </c>
      <c r="I1426" s="279" t="s">
        <v>1464</v>
      </c>
      <c r="J1426" s="312">
        <v>45897</v>
      </c>
      <c r="K1426" s="279" t="s">
        <v>2525</v>
      </c>
      <c r="L1426" s="279" t="s">
        <v>3043</v>
      </c>
      <c r="M1426" s="279" t="s">
        <v>3043</v>
      </c>
      <c r="N1426" s="279" t="s">
        <v>3530</v>
      </c>
    </row>
    <row r="1427" spans="3:14" x14ac:dyDescent="0.25">
      <c r="C1427" s="279" t="s">
        <v>3151</v>
      </c>
      <c r="D1427" s="279" t="s">
        <v>2566</v>
      </c>
      <c r="E1427" s="279" t="s">
        <v>3504</v>
      </c>
      <c r="F1427" s="279" t="s">
        <v>2525</v>
      </c>
      <c r="G1427" s="279" t="s">
        <v>2525</v>
      </c>
      <c r="H1427" s="285" t="s">
        <v>3043</v>
      </c>
      <c r="I1427" s="279" t="s">
        <v>1464</v>
      </c>
      <c r="J1427" s="312">
        <v>45875</v>
      </c>
      <c r="K1427" s="279" t="s">
        <v>2525</v>
      </c>
      <c r="L1427" s="279" t="s">
        <v>3043</v>
      </c>
      <c r="M1427" s="279" t="s">
        <v>3043</v>
      </c>
      <c r="N1427" s="279" t="s">
        <v>3530</v>
      </c>
    </row>
    <row r="1428" spans="3:14" x14ac:dyDescent="0.25">
      <c r="C1428" s="279" t="s">
        <v>3163</v>
      </c>
      <c r="D1428" s="279" t="s">
        <v>2617</v>
      </c>
      <c r="E1428" s="279" t="s">
        <v>2612</v>
      </c>
      <c r="F1428" s="279" t="s">
        <v>2525</v>
      </c>
      <c r="G1428" s="279" t="s">
        <v>2525</v>
      </c>
      <c r="H1428" s="285" t="s">
        <v>3043</v>
      </c>
      <c r="I1428" s="279" t="s">
        <v>1464</v>
      </c>
      <c r="J1428" s="312">
        <v>45667</v>
      </c>
      <c r="K1428" s="279" t="s">
        <v>2525</v>
      </c>
      <c r="L1428" s="279" t="s">
        <v>3043</v>
      </c>
      <c r="M1428" s="279" t="s">
        <v>3043</v>
      </c>
      <c r="N1428" s="279" t="s">
        <v>3530</v>
      </c>
    </row>
    <row r="1429" spans="3:14" ht="71.25" x14ac:dyDescent="0.25">
      <c r="C1429" s="279" t="s">
        <v>3134</v>
      </c>
      <c r="D1429" s="279" t="s">
        <v>2622</v>
      </c>
      <c r="E1429" s="279" t="s">
        <v>2610</v>
      </c>
      <c r="F1429" s="279" t="s">
        <v>2525</v>
      </c>
      <c r="G1429" s="279" t="s">
        <v>2525</v>
      </c>
      <c r="H1429" s="285" t="s">
        <v>3564</v>
      </c>
      <c r="I1429" s="279" t="s">
        <v>1464</v>
      </c>
      <c r="J1429" s="312">
        <v>45448</v>
      </c>
      <c r="K1429" s="279" t="s">
        <v>2525</v>
      </c>
      <c r="L1429" s="279" t="s">
        <v>3043</v>
      </c>
      <c r="M1429" s="279" t="s">
        <v>3043</v>
      </c>
      <c r="N1429" s="279" t="s">
        <v>3530</v>
      </c>
    </row>
    <row r="1430" spans="3:14" ht="28.5" x14ac:dyDescent="0.25">
      <c r="C1430" s="279" t="s">
        <v>2943</v>
      </c>
      <c r="D1430" s="279" t="s">
        <v>2556</v>
      </c>
      <c r="E1430" s="279" t="s">
        <v>2588</v>
      </c>
      <c r="F1430" s="279" t="s">
        <v>2525</v>
      </c>
      <c r="G1430" s="279" t="s">
        <v>2525</v>
      </c>
      <c r="H1430" s="285" t="s">
        <v>3562</v>
      </c>
      <c r="I1430" s="279" t="s">
        <v>1464</v>
      </c>
      <c r="J1430" s="312">
        <v>44760</v>
      </c>
      <c r="K1430" s="279" t="s">
        <v>2525</v>
      </c>
      <c r="L1430" s="279" t="s">
        <v>3043</v>
      </c>
      <c r="M1430" s="279" t="s">
        <v>3043</v>
      </c>
      <c r="N1430" s="279" t="s">
        <v>3530</v>
      </c>
    </row>
    <row r="1431" spans="3:14" x14ac:dyDescent="0.25">
      <c r="C1431" s="279" t="s">
        <v>2715</v>
      </c>
      <c r="D1431" s="279" t="s">
        <v>2617</v>
      </c>
      <c r="E1431" s="279" t="s">
        <v>2619</v>
      </c>
      <c r="F1431" s="279" t="s">
        <v>2525</v>
      </c>
      <c r="G1431" s="279" t="s">
        <v>2525</v>
      </c>
      <c r="H1431" s="285" t="s">
        <v>3043</v>
      </c>
      <c r="I1431" s="279" t="s">
        <v>1464</v>
      </c>
      <c r="J1431" s="312">
        <v>44527</v>
      </c>
      <c r="K1431" s="279" t="s">
        <v>2525</v>
      </c>
      <c r="L1431" s="279" t="s">
        <v>3043</v>
      </c>
      <c r="M1431" s="279" t="s">
        <v>3043</v>
      </c>
      <c r="N1431" s="279" t="s">
        <v>3530</v>
      </c>
    </row>
    <row r="1432" spans="3:14" x14ac:dyDescent="0.25">
      <c r="C1432" s="279" t="s">
        <v>3199</v>
      </c>
      <c r="D1432" s="279" t="s">
        <v>2633</v>
      </c>
      <c r="E1432" s="279" t="s">
        <v>2567</v>
      </c>
      <c r="F1432" s="279" t="s">
        <v>2525</v>
      </c>
      <c r="G1432" s="279" t="s">
        <v>2525</v>
      </c>
      <c r="H1432" s="285" t="s">
        <v>3043</v>
      </c>
      <c r="I1432" s="279" t="s">
        <v>1464</v>
      </c>
      <c r="J1432" s="312">
        <v>44508</v>
      </c>
      <c r="K1432" s="279" t="s">
        <v>2525</v>
      </c>
      <c r="L1432" s="279" t="s">
        <v>3043</v>
      </c>
      <c r="M1432" s="279" t="s">
        <v>3043</v>
      </c>
      <c r="N1432" s="279" t="s">
        <v>3530</v>
      </c>
    </row>
    <row r="1433" spans="3:14" x14ac:dyDescent="0.25">
      <c r="C1433" s="279" t="s">
        <v>2745</v>
      </c>
      <c r="D1433" s="279" t="s">
        <v>2563</v>
      </c>
      <c r="E1433" s="279" t="s">
        <v>2564</v>
      </c>
      <c r="F1433" s="279" t="s">
        <v>2525</v>
      </c>
      <c r="G1433" s="279" t="s">
        <v>2525</v>
      </c>
      <c r="H1433" s="285" t="s">
        <v>3043</v>
      </c>
      <c r="I1433" s="279" t="s">
        <v>1464</v>
      </c>
      <c r="J1433" s="312">
        <v>44470</v>
      </c>
      <c r="K1433" s="279" t="s">
        <v>2525</v>
      </c>
      <c r="L1433" s="279" t="s">
        <v>3043</v>
      </c>
      <c r="M1433" s="279" t="s">
        <v>3043</v>
      </c>
      <c r="N1433" s="279" t="s">
        <v>3530</v>
      </c>
    </row>
    <row r="1434" spans="3:14" x14ac:dyDescent="0.25">
      <c r="C1434" s="279" t="s">
        <v>2745</v>
      </c>
      <c r="D1434" s="279" t="s">
        <v>2593</v>
      </c>
      <c r="E1434" s="279" t="s">
        <v>2601</v>
      </c>
      <c r="F1434" s="279" t="s">
        <v>2525</v>
      </c>
      <c r="G1434" s="279" t="s">
        <v>2525</v>
      </c>
      <c r="H1434" s="285" t="s">
        <v>3043</v>
      </c>
      <c r="I1434" s="279" t="s">
        <v>1464</v>
      </c>
      <c r="J1434" s="312">
        <v>44470</v>
      </c>
      <c r="K1434" s="279" t="s">
        <v>2525</v>
      </c>
      <c r="L1434" s="279" t="s">
        <v>3043</v>
      </c>
      <c r="M1434" s="279" t="s">
        <v>3043</v>
      </c>
      <c r="N1434" s="279" t="s">
        <v>3530</v>
      </c>
    </row>
    <row r="1435" spans="3:14" x14ac:dyDescent="0.25">
      <c r="C1435" s="279" t="s">
        <v>3185</v>
      </c>
      <c r="D1435" s="279" t="s">
        <v>3102</v>
      </c>
      <c r="E1435" s="279" t="s">
        <v>2612</v>
      </c>
      <c r="F1435" s="279" t="s">
        <v>2525</v>
      </c>
      <c r="G1435" s="279" t="s">
        <v>2525</v>
      </c>
      <c r="H1435" s="285" t="s">
        <v>3043</v>
      </c>
      <c r="I1435" s="279" t="s">
        <v>1464</v>
      </c>
      <c r="J1435" s="312">
        <v>44443</v>
      </c>
      <c r="K1435" s="279" t="s">
        <v>2525</v>
      </c>
      <c r="L1435" s="279" t="s">
        <v>3043</v>
      </c>
      <c r="M1435" s="279" t="s">
        <v>3043</v>
      </c>
      <c r="N1435" s="279" t="s">
        <v>3530</v>
      </c>
    </row>
    <row r="1436" spans="3:14" x14ac:dyDescent="0.25">
      <c r="C1436" s="279" t="s">
        <v>3136</v>
      </c>
      <c r="D1436" s="279" t="s">
        <v>2617</v>
      </c>
      <c r="E1436" s="279" t="s">
        <v>2619</v>
      </c>
      <c r="F1436" s="279" t="s">
        <v>2525</v>
      </c>
      <c r="G1436" s="279" t="s">
        <v>2525</v>
      </c>
      <c r="H1436" s="285" t="s">
        <v>3043</v>
      </c>
      <c r="I1436" s="279" t="s">
        <v>1464</v>
      </c>
      <c r="J1436" s="312">
        <v>44400</v>
      </c>
      <c r="K1436" s="279" t="s">
        <v>2525</v>
      </c>
      <c r="L1436" s="279" t="s">
        <v>3043</v>
      </c>
      <c r="M1436" s="279" t="s">
        <v>3043</v>
      </c>
      <c r="N1436" s="279" t="s">
        <v>3530</v>
      </c>
    </row>
    <row r="1437" spans="3:14" x14ac:dyDescent="0.25">
      <c r="C1437" s="279" t="s">
        <v>3168</v>
      </c>
      <c r="D1437" s="279" t="s">
        <v>2624</v>
      </c>
      <c r="E1437" s="279" t="s">
        <v>2625</v>
      </c>
      <c r="F1437" s="279" t="s">
        <v>2525</v>
      </c>
      <c r="G1437" s="279" t="s">
        <v>2525</v>
      </c>
      <c r="H1437" s="285" t="s">
        <v>3043</v>
      </c>
      <c r="I1437" s="279" t="s">
        <v>1464</v>
      </c>
      <c r="J1437" s="312">
        <v>44219</v>
      </c>
      <c r="K1437" s="279" t="s">
        <v>2525</v>
      </c>
      <c r="L1437" s="279" t="s">
        <v>3043</v>
      </c>
      <c r="M1437" s="279" t="s">
        <v>3043</v>
      </c>
      <c r="N1437" s="279" t="s">
        <v>3530</v>
      </c>
    </row>
    <row r="1438" spans="3:14" x14ac:dyDescent="0.25">
      <c r="C1438" s="279" t="s">
        <v>3168</v>
      </c>
      <c r="D1438" s="279" t="s">
        <v>3077</v>
      </c>
      <c r="E1438" s="279" t="s">
        <v>3517</v>
      </c>
      <c r="F1438" s="279" t="s">
        <v>2525</v>
      </c>
      <c r="G1438" s="279" t="s">
        <v>2525</v>
      </c>
      <c r="H1438" s="285" t="s">
        <v>3043</v>
      </c>
      <c r="I1438" s="279" t="s">
        <v>1464</v>
      </c>
      <c r="J1438" s="312">
        <v>44094</v>
      </c>
      <c r="K1438" s="279" t="s">
        <v>2525</v>
      </c>
      <c r="L1438" s="279" t="s">
        <v>3043</v>
      </c>
      <c r="M1438" s="279" t="s">
        <v>3043</v>
      </c>
      <c r="N1438" s="279" t="s">
        <v>3530</v>
      </c>
    </row>
    <row r="1439" spans="3:14" ht="28.5" x14ac:dyDescent="0.25">
      <c r="C1439" s="279" t="s">
        <v>3145</v>
      </c>
      <c r="D1439" s="279" t="s">
        <v>2593</v>
      </c>
      <c r="E1439" s="279" t="s">
        <v>3516</v>
      </c>
      <c r="F1439" s="279" t="s">
        <v>2525</v>
      </c>
      <c r="G1439" s="279" t="s">
        <v>2525</v>
      </c>
      <c r="H1439" s="285" t="s">
        <v>3566</v>
      </c>
      <c r="I1439" s="279" t="s">
        <v>1464</v>
      </c>
      <c r="J1439" s="312">
        <v>43930</v>
      </c>
      <c r="K1439" s="279" t="s">
        <v>2525</v>
      </c>
      <c r="L1439" s="279" t="s">
        <v>3043</v>
      </c>
      <c r="M1439" s="279" t="s">
        <v>3043</v>
      </c>
      <c r="N1439" s="279" t="s">
        <v>3530</v>
      </c>
    </row>
    <row r="1440" spans="3:14" x14ac:dyDescent="0.25">
      <c r="C1440" s="279" t="s">
        <v>3183</v>
      </c>
      <c r="D1440" s="279" t="s">
        <v>2593</v>
      </c>
      <c r="E1440" s="279" t="s">
        <v>3515</v>
      </c>
      <c r="F1440" s="279" t="s">
        <v>2525</v>
      </c>
      <c r="G1440" s="279" t="s">
        <v>2525</v>
      </c>
      <c r="H1440" s="285" t="s">
        <v>3043</v>
      </c>
      <c r="I1440" s="279" t="s">
        <v>1464</v>
      </c>
      <c r="J1440" s="312">
        <v>43887</v>
      </c>
      <c r="K1440" s="279" t="s">
        <v>2525</v>
      </c>
      <c r="L1440" s="279" t="s">
        <v>3043</v>
      </c>
      <c r="M1440" s="279" t="s">
        <v>3043</v>
      </c>
      <c r="N1440" s="279" t="s">
        <v>3530</v>
      </c>
    </row>
    <row r="1441" spans="3:14" x14ac:dyDescent="0.25">
      <c r="C1441" s="279" t="s">
        <v>3183</v>
      </c>
      <c r="D1441" s="279" t="s">
        <v>2593</v>
      </c>
      <c r="E1441" s="279" t="s">
        <v>3516</v>
      </c>
      <c r="F1441" s="279" t="s">
        <v>2525</v>
      </c>
      <c r="G1441" s="279" t="s">
        <v>2525</v>
      </c>
      <c r="H1441" s="285" t="s">
        <v>3043</v>
      </c>
      <c r="I1441" s="279" t="s">
        <v>1464</v>
      </c>
      <c r="J1441" s="312">
        <v>43887</v>
      </c>
      <c r="K1441" s="279" t="s">
        <v>2525</v>
      </c>
      <c r="L1441" s="279" t="s">
        <v>3043</v>
      </c>
      <c r="M1441" s="279" t="s">
        <v>3043</v>
      </c>
      <c r="N1441" s="279" t="s">
        <v>3530</v>
      </c>
    </row>
    <row r="1442" spans="3:14" x14ac:dyDescent="0.25">
      <c r="C1442" s="279" t="s">
        <v>3188</v>
      </c>
      <c r="D1442" s="279" t="s">
        <v>2593</v>
      </c>
      <c r="E1442" s="279" t="s">
        <v>2595</v>
      </c>
      <c r="F1442" s="279" t="s">
        <v>2525</v>
      </c>
      <c r="G1442" s="279" t="s">
        <v>2525</v>
      </c>
      <c r="H1442" s="285" t="s">
        <v>3043</v>
      </c>
      <c r="I1442" s="279" t="s">
        <v>1464</v>
      </c>
      <c r="J1442" s="312">
        <v>43764</v>
      </c>
      <c r="K1442" s="279" t="s">
        <v>2525</v>
      </c>
      <c r="L1442" s="279" t="s">
        <v>3043</v>
      </c>
      <c r="M1442" s="279" t="s">
        <v>3043</v>
      </c>
      <c r="N1442" s="279" t="s">
        <v>3530</v>
      </c>
    </row>
    <row r="1443" spans="3:14" x14ac:dyDescent="0.25">
      <c r="C1443" s="279" t="s">
        <v>2715</v>
      </c>
      <c r="D1443" s="279" t="s">
        <v>2593</v>
      </c>
      <c r="E1443" s="279" t="s">
        <v>2606</v>
      </c>
      <c r="F1443" s="279" t="s">
        <v>2525</v>
      </c>
      <c r="G1443" s="279" t="s">
        <v>2525</v>
      </c>
      <c r="H1443" s="285" t="s">
        <v>3043</v>
      </c>
      <c r="I1443" s="279" t="s">
        <v>1464</v>
      </c>
      <c r="J1443" s="312">
        <v>43733</v>
      </c>
      <c r="K1443" s="279" t="s">
        <v>2525</v>
      </c>
      <c r="L1443" s="279" t="s">
        <v>3043</v>
      </c>
      <c r="M1443" s="279" t="s">
        <v>3043</v>
      </c>
      <c r="N1443" s="279" t="s">
        <v>3530</v>
      </c>
    </row>
    <row r="1444" spans="3:14" x14ac:dyDescent="0.25">
      <c r="C1444" s="279" t="s">
        <v>3168</v>
      </c>
      <c r="D1444" s="279" t="s">
        <v>2566</v>
      </c>
      <c r="E1444" s="279" t="s">
        <v>3511</v>
      </c>
      <c r="F1444" s="279" t="s">
        <v>2525</v>
      </c>
      <c r="G1444" s="279" t="s">
        <v>2525</v>
      </c>
      <c r="H1444" s="285" t="s">
        <v>3043</v>
      </c>
      <c r="I1444" s="279" t="s">
        <v>1464</v>
      </c>
      <c r="J1444" s="312">
        <v>43400</v>
      </c>
      <c r="K1444" s="279" t="s">
        <v>2525</v>
      </c>
      <c r="L1444" s="279" t="s">
        <v>3043</v>
      </c>
      <c r="M1444" s="279" t="s">
        <v>3043</v>
      </c>
      <c r="N1444" s="279" t="s">
        <v>3530</v>
      </c>
    </row>
    <row r="1445" spans="3:14" x14ac:dyDescent="0.25">
      <c r="C1445" s="279" t="s">
        <v>3237</v>
      </c>
      <c r="D1445" s="279" t="s">
        <v>2593</v>
      </c>
      <c r="E1445" s="279" t="s">
        <v>3519</v>
      </c>
      <c r="F1445" s="279" t="s">
        <v>2525</v>
      </c>
      <c r="G1445" s="279" t="s">
        <v>2525</v>
      </c>
      <c r="H1445" s="285" t="s">
        <v>3043</v>
      </c>
      <c r="I1445" s="279" t="s">
        <v>1464</v>
      </c>
      <c r="J1445" s="312">
        <v>43185</v>
      </c>
      <c r="K1445" s="279" t="s">
        <v>2525</v>
      </c>
      <c r="L1445" s="279" t="s">
        <v>3043</v>
      </c>
      <c r="M1445" s="279" t="s">
        <v>3043</v>
      </c>
      <c r="N1445" s="279" t="s">
        <v>3530</v>
      </c>
    </row>
    <row r="1446" spans="3:14" ht="28.5" x14ac:dyDescent="0.25">
      <c r="C1446" s="279" t="s">
        <v>2699</v>
      </c>
      <c r="D1446" s="279" t="s">
        <v>2556</v>
      </c>
      <c r="E1446" s="279" t="s">
        <v>2588</v>
      </c>
      <c r="F1446" s="279" t="s">
        <v>2525</v>
      </c>
      <c r="G1446" s="279" t="s">
        <v>2525</v>
      </c>
      <c r="H1446" s="285" t="s">
        <v>3563</v>
      </c>
      <c r="I1446" s="279" t="s">
        <v>1464</v>
      </c>
      <c r="J1446" s="312">
        <v>43180</v>
      </c>
      <c r="K1446" s="279" t="s">
        <v>2525</v>
      </c>
      <c r="L1446" s="279" t="s">
        <v>3043</v>
      </c>
      <c r="M1446" s="279" t="s">
        <v>3043</v>
      </c>
      <c r="N1446" s="279" t="s">
        <v>3530</v>
      </c>
    </row>
    <row r="1447" spans="3:14" x14ac:dyDescent="0.25">
      <c r="C1447" s="279" t="s">
        <v>3156</v>
      </c>
      <c r="D1447" s="279" t="s">
        <v>2593</v>
      </c>
      <c r="E1447" s="279" t="s">
        <v>2602</v>
      </c>
      <c r="F1447" s="279" t="s">
        <v>2525</v>
      </c>
      <c r="G1447" s="279" t="s">
        <v>2525</v>
      </c>
      <c r="H1447" s="285" t="s">
        <v>3043</v>
      </c>
      <c r="I1447" s="279" t="s">
        <v>1464</v>
      </c>
      <c r="J1447" s="312">
        <v>43124</v>
      </c>
      <c r="K1447" s="279" t="s">
        <v>2525</v>
      </c>
      <c r="L1447" s="279" t="s">
        <v>3043</v>
      </c>
      <c r="M1447" s="279" t="s">
        <v>3043</v>
      </c>
      <c r="N1447" s="279" t="s">
        <v>3530</v>
      </c>
    </row>
    <row r="1448" spans="3:14" x14ac:dyDescent="0.25">
      <c r="C1448" s="279" t="s">
        <v>3166</v>
      </c>
      <c r="D1448" s="279" t="s">
        <v>2556</v>
      </c>
      <c r="E1448" s="279" t="s">
        <v>2589</v>
      </c>
      <c r="F1448" s="279" t="s">
        <v>2525</v>
      </c>
      <c r="G1448" s="279" t="s">
        <v>2525</v>
      </c>
      <c r="H1448" s="285" t="s">
        <v>3043</v>
      </c>
      <c r="I1448" s="279" t="s">
        <v>1464</v>
      </c>
      <c r="J1448" s="312">
        <v>42980</v>
      </c>
      <c r="K1448" s="279" t="s">
        <v>2525</v>
      </c>
      <c r="L1448" s="279" t="s">
        <v>3043</v>
      </c>
      <c r="M1448" s="279" t="s">
        <v>3043</v>
      </c>
      <c r="N1448" s="279" t="s">
        <v>3530</v>
      </c>
    </row>
    <row r="1449" spans="3:14" x14ac:dyDescent="0.25">
      <c r="C1449" s="279" t="s">
        <v>3163</v>
      </c>
      <c r="D1449" s="279" t="s">
        <v>2624</v>
      </c>
      <c r="E1449" s="279" t="s">
        <v>2625</v>
      </c>
      <c r="F1449" s="279" t="s">
        <v>2525</v>
      </c>
      <c r="G1449" s="279" t="s">
        <v>2525</v>
      </c>
      <c r="H1449" s="285" t="s">
        <v>3043</v>
      </c>
      <c r="I1449" s="279" t="s">
        <v>1464</v>
      </c>
      <c r="J1449" s="312">
        <v>42941</v>
      </c>
      <c r="K1449" s="279" t="s">
        <v>2525</v>
      </c>
      <c r="L1449" s="279" t="s">
        <v>3043</v>
      </c>
      <c r="M1449" s="279" t="s">
        <v>3043</v>
      </c>
      <c r="N1449" s="279" t="s">
        <v>3530</v>
      </c>
    </row>
    <row r="1450" spans="3:14" x14ac:dyDescent="0.25">
      <c r="C1450" s="279" t="s">
        <v>3152</v>
      </c>
      <c r="D1450" s="279" t="s">
        <v>3077</v>
      </c>
      <c r="E1450" s="279" t="s">
        <v>3517</v>
      </c>
      <c r="F1450" s="279" t="s">
        <v>2525</v>
      </c>
      <c r="G1450" s="279" t="s">
        <v>2525</v>
      </c>
      <c r="H1450" s="285" t="s">
        <v>3043</v>
      </c>
      <c r="I1450" s="279" t="s">
        <v>1464</v>
      </c>
      <c r="J1450" s="312">
        <v>42752</v>
      </c>
      <c r="K1450" s="279" t="s">
        <v>2525</v>
      </c>
      <c r="L1450" s="279" t="s">
        <v>3043</v>
      </c>
      <c r="M1450" s="279" t="s">
        <v>3043</v>
      </c>
      <c r="N1450" s="279" t="s">
        <v>3530</v>
      </c>
    </row>
    <row r="1451" spans="3:14" x14ac:dyDescent="0.25">
      <c r="C1451" s="279" t="s">
        <v>2736</v>
      </c>
      <c r="D1451" s="279" t="s">
        <v>2566</v>
      </c>
      <c r="E1451" s="279" t="s">
        <v>3509</v>
      </c>
      <c r="F1451" s="279" t="s">
        <v>2525</v>
      </c>
      <c r="G1451" s="279" t="s">
        <v>2525</v>
      </c>
      <c r="H1451" s="285" t="s">
        <v>3043</v>
      </c>
      <c r="I1451" s="279" t="s">
        <v>1464</v>
      </c>
      <c r="J1451" s="312">
        <v>42712</v>
      </c>
      <c r="K1451" s="279" t="s">
        <v>2525</v>
      </c>
      <c r="L1451" s="279" t="s">
        <v>3043</v>
      </c>
      <c r="M1451" s="279" t="s">
        <v>3043</v>
      </c>
      <c r="N1451" s="279" t="s">
        <v>3530</v>
      </c>
    </row>
    <row r="1452" spans="3:14" x14ac:dyDescent="0.25">
      <c r="C1452" s="279" t="s">
        <v>2795</v>
      </c>
      <c r="D1452" s="279" t="s">
        <v>2617</v>
      </c>
      <c r="E1452" s="279" t="s">
        <v>2619</v>
      </c>
      <c r="F1452" s="279" t="s">
        <v>2525</v>
      </c>
      <c r="G1452" s="279" t="s">
        <v>2525</v>
      </c>
      <c r="H1452" s="285" t="s">
        <v>3043</v>
      </c>
      <c r="I1452" s="279" t="s">
        <v>1464</v>
      </c>
      <c r="J1452" s="312">
        <v>42706</v>
      </c>
      <c r="K1452" s="279" t="s">
        <v>2525</v>
      </c>
      <c r="L1452" s="279" t="s">
        <v>3043</v>
      </c>
      <c r="M1452" s="279" t="s">
        <v>3043</v>
      </c>
      <c r="N1452" s="279" t="s">
        <v>3530</v>
      </c>
    </row>
    <row r="1453" spans="3:14" x14ac:dyDescent="0.25">
      <c r="C1453" s="279" t="s">
        <v>3153</v>
      </c>
      <c r="D1453" s="279" t="s">
        <v>2593</v>
      </c>
      <c r="E1453" s="279" t="s">
        <v>2606</v>
      </c>
      <c r="F1453" s="279" t="s">
        <v>2525</v>
      </c>
      <c r="G1453" s="279" t="s">
        <v>2525</v>
      </c>
      <c r="H1453" s="285" t="s">
        <v>3043</v>
      </c>
      <c r="I1453" s="279" t="s">
        <v>1464</v>
      </c>
      <c r="J1453" s="312">
        <v>42669</v>
      </c>
      <c r="K1453" s="279" t="s">
        <v>2525</v>
      </c>
      <c r="L1453" s="279" t="s">
        <v>3043</v>
      </c>
      <c r="M1453" s="279" t="s">
        <v>3043</v>
      </c>
      <c r="N1453" s="279" t="s">
        <v>3530</v>
      </c>
    </row>
    <row r="1454" spans="3:14" x14ac:dyDescent="0.25">
      <c r="C1454" s="279" t="s">
        <v>3131</v>
      </c>
      <c r="D1454" s="279" t="s">
        <v>2593</v>
      </c>
      <c r="E1454" s="279" t="s">
        <v>2602</v>
      </c>
      <c r="F1454" s="279" t="s">
        <v>2525</v>
      </c>
      <c r="G1454" s="279" t="s">
        <v>2525</v>
      </c>
      <c r="H1454" s="285" t="s">
        <v>3569</v>
      </c>
      <c r="I1454" s="279" t="s">
        <v>1464</v>
      </c>
      <c r="J1454" s="312">
        <v>42461</v>
      </c>
      <c r="K1454" s="279" t="s">
        <v>2525</v>
      </c>
      <c r="L1454" s="279" t="s">
        <v>3043</v>
      </c>
      <c r="M1454" s="279" t="s">
        <v>3043</v>
      </c>
      <c r="N1454" s="279" t="s">
        <v>3530</v>
      </c>
    </row>
    <row r="1455" spans="3:14" x14ac:dyDescent="0.25">
      <c r="C1455" s="279" t="s">
        <v>3141</v>
      </c>
      <c r="D1455" s="279" t="s">
        <v>2593</v>
      </c>
      <c r="E1455" s="279" t="s">
        <v>3516</v>
      </c>
      <c r="F1455" s="279" t="s">
        <v>2525</v>
      </c>
      <c r="G1455" s="279" t="s">
        <v>2525</v>
      </c>
      <c r="H1455" s="285" t="s">
        <v>3043</v>
      </c>
      <c r="I1455" s="279" t="s">
        <v>1464</v>
      </c>
      <c r="J1455" s="312">
        <v>42439</v>
      </c>
      <c r="K1455" s="279" t="s">
        <v>2525</v>
      </c>
      <c r="L1455" s="279" t="s">
        <v>3043</v>
      </c>
      <c r="M1455" s="279" t="s">
        <v>3043</v>
      </c>
      <c r="N1455" s="279" t="s">
        <v>3530</v>
      </c>
    </row>
    <row r="1456" spans="3:14" x14ac:dyDescent="0.25">
      <c r="C1456" s="279" t="s">
        <v>3158</v>
      </c>
      <c r="D1456" s="279" t="s">
        <v>2566</v>
      </c>
      <c r="E1456" s="279" t="s">
        <v>3504</v>
      </c>
      <c r="F1456" s="279" t="s">
        <v>2525</v>
      </c>
      <c r="G1456" s="279" t="s">
        <v>2525</v>
      </c>
      <c r="H1456" s="285" t="s">
        <v>3043</v>
      </c>
      <c r="I1456" s="279" t="s">
        <v>1464</v>
      </c>
      <c r="J1456" s="312">
        <v>42375</v>
      </c>
      <c r="K1456" s="279" t="s">
        <v>2525</v>
      </c>
      <c r="L1456" s="279" t="s">
        <v>3043</v>
      </c>
      <c r="M1456" s="279" t="s">
        <v>3043</v>
      </c>
      <c r="N1456" s="279" t="s">
        <v>3530</v>
      </c>
    </row>
    <row r="1457" spans="3:14" x14ac:dyDescent="0.25">
      <c r="C1457" s="279" t="s">
        <v>2693</v>
      </c>
      <c r="D1457" s="279" t="s">
        <v>2593</v>
      </c>
      <c r="E1457" s="279" t="s">
        <v>2607</v>
      </c>
      <c r="F1457" s="279" t="s">
        <v>2525</v>
      </c>
      <c r="G1457" s="279" t="s">
        <v>2525</v>
      </c>
      <c r="H1457" s="285" t="s">
        <v>3575</v>
      </c>
      <c r="I1457" s="279" t="s">
        <v>1464</v>
      </c>
      <c r="J1457" s="312">
        <v>42064</v>
      </c>
      <c r="K1457" s="279" t="s">
        <v>2525</v>
      </c>
      <c r="L1457" s="279" t="s">
        <v>3043</v>
      </c>
      <c r="M1457" s="279" t="s">
        <v>3043</v>
      </c>
      <c r="N1457" s="279" t="s">
        <v>3530</v>
      </c>
    </row>
    <row r="1458" spans="3:14" x14ac:dyDescent="0.25">
      <c r="C1458" s="279" t="s">
        <v>3160</v>
      </c>
      <c r="D1458" s="279" t="s">
        <v>3077</v>
      </c>
      <c r="E1458" s="279" t="s">
        <v>3517</v>
      </c>
      <c r="F1458" s="279" t="s">
        <v>2525</v>
      </c>
      <c r="G1458" s="279" t="s">
        <v>2525</v>
      </c>
      <c r="H1458" s="285" t="s">
        <v>3043</v>
      </c>
      <c r="I1458" s="279" t="s">
        <v>1464</v>
      </c>
      <c r="J1458" s="312">
        <v>42053</v>
      </c>
      <c r="K1458" s="279" t="s">
        <v>2525</v>
      </c>
      <c r="L1458" s="279" t="s">
        <v>3043</v>
      </c>
      <c r="M1458" s="279" t="s">
        <v>3043</v>
      </c>
      <c r="N1458" s="279" t="s">
        <v>3530</v>
      </c>
    </row>
    <row r="1459" spans="3:14" x14ac:dyDescent="0.25">
      <c r="C1459" s="279" t="s">
        <v>3141</v>
      </c>
      <c r="D1459" s="279" t="s">
        <v>2566</v>
      </c>
      <c r="E1459" s="279" t="s">
        <v>3504</v>
      </c>
      <c r="F1459" s="279" t="s">
        <v>2525</v>
      </c>
      <c r="G1459" s="279" t="s">
        <v>2525</v>
      </c>
      <c r="H1459" s="285" t="s">
        <v>3043</v>
      </c>
      <c r="I1459" s="279" t="s">
        <v>1464</v>
      </c>
      <c r="J1459" s="312">
        <v>41875</v>
      </c>
      <c r="K1459" s="279" t="s">
        <v>2525</v>
      </c>
      <c r="L1459" s="279" t="s">
        <v>3043</v>
      </c>
      <c r="M1459" s="279" t="s">
        <v>3043</v>
      </c>
      <c r="N1459" s="279" t="s">
        <v>3530</v>
      </c>
    </row>
    <row r="1460" spans="3:14" ht="28.5" x14ac:dyDescent="0.25">
      <c r="C1460" s="279" t="s">
        <v>3129</v>
      </c>
      <c r="D1460" s="279" t="s">
        <v>2593</v>
      </c>
      <c r="E1460" s="279" t="s">
        <v>2602</v>
      </c>
      <c r="F1460" s="279" t="s">
        <v>2525</v>
      </c>
      <c r="G1460" s="279" t="s">
        <v>2525</v>
      </c>
      <c r="H1460" s="285" t="s">
        <v>3558</v>
      </c>
      <c r="I1460" s="279" t="s">
        <v>1464</v>
      </c>
      <c r="J1460" s="312">
        <v>41797</v>
      </c>
      <c r="K1460" s="279" t="s">
        <v>2525</v>
      </c>
      <c r="L1460" s="279" t="s">
        <v>3043</v>
      </c>
      <c r="M1460" s="279" t="s">
        <v>3043</v>
      </c>
      <c r="N1460" s="279" t="s">
        <v>3530</v>
      </c>
    </row>
    <row r="1461" spans="3:14" x14ac:dyDescent="0.25">
      <c r="C1461" s="279" t="s">
        <v>3005</v>
      </c>
      <c r="D1461" s="279" t="s">
        <v>2556</v>
      </c>
      <c r="E1461" s="279" t="s">
        <v>2587</v>
      </c>
      <c r="F1461" s="279" t="s">
        <v>2525</v>
      </c>
      <c r="G1461" s="279" t="s">
        <v>2525</v>
      </c>
      <c r="H1461" s="285" t="s">
        <v>3572</v>
      </c>
      <c r="I1461" s="279" t="s">
        <v>1464</v>
      </c>
      <c r="J1461" s="312">
        <v>41726</v>
      </c>
      <c r="K1461" s="279" t="s">
        <v>2525</v>
      </c>
      <c r="L1461" s="279" t="s">
        <v>3043</v>
      </c>
      <c r="M1461" s="279" t="s">
        <v>3043</v>
      </c>
      <c r="N1461" s="279" t="s">
        <v>3530</v>
      </c>
    </row>
    <row r="1462" spans="3:14" x14ac:dyDescent="0.25">
      <c r="C1462" s="279" t="s">
        <v>2693</v>
      </c>
      <c r="D1462" s="279" t="s">
        <v>2593</v>
      </c>
      <c r="E1462" s="279" t="s">
        <v>3516</v>
      </c>
      <c r="F1462" s="279" t="s">
        <v>2525</v>
      </c>
      <c r="G1462" s="279" t="s">
        <v>2525</v>
      </c>
      <c r="H1462" s="285" t="s">
        <v>3575</v>
      </c>
      <c r="I1462" s="279" t="s">
        <v>1464</v>
      </c>
      <c r="J1462" s="312">
        <v>41344</v>
      </c>
      <c r="K1462" s="279" t="s">
        <v>2525</v>
      </c>
      <c r="L1462" s="279" t="s">
        <v>3043</v>
      </c>
      <c r="M1462" s="279" t="s">
        <v>3043</v>
      </c>
      <c r="N1462" s="279" t="s">
        <v>3530</v>
      </c>
    </row>
    <row r="1463" spans="3:14" x14ac:dyDescent="0.25">
      <c r="C1463" s="279" t="s">
        <v>3133</v>
      </c>
      <c r="D1463" s="279" t="s">
        <v>2593</v>
      </c>
      <c r="E1463" s="279" t="s">
        <v>2608</v>
      </c>
      <c r="F1463" s="279" t="s">
        <v>2525</v>
      </c>
      <c r="G1463" s="279" t="s">
        <v>2525</v>
      </c>
      <c r="H1463" s="285" t="s">
        <v>3583</v>
      </c>
      <c r="I1463" s="279" t="s">
        <v>1464</v>
      </c>
      <c r="J1463" s="312">
        <v>40955</v>
      </c>
      <c r="K1463" s="279" t="s">
        <v>2525</v>
      </c>
      <c r="L1463" s="279" t="s">
        <v>3043</v>
      </c>
      <c r="M1463" s="279" t="s">
        <v>3043</v>
      </c>
      <c r="N1463" s="279" t="s">
        <v>3530</v>
      </c>
    </row>
    <row r="1464" spans="3:14" ht="57" x14ac:dyDescent="0.25">
      <c r="C1464" s="279" t="s">
        <v>3122</v>
      </c>
      <c r="D1464" s="279" t="s">
        <v>2623</v>
      </c>
      <c r="E1464" s="279" t="s">
        <v>2610</v>
      </c>
      <c r="F1464" s="279" t="s">
        <v>2525</v>
      </c>
      <c r="G1464" s="279" t="s">
        <v>2525</v>
      </c>
      <c r="H1464" s="285" t="s">
        <v>3554</v>
      </c>
      <c r="I1464" s="279" t="s">
        <v>1464</v>
      </c>
      <c r="J1464" s="312">
        <v>40950</v>
      </c>
      <c r="K1464" s="279" t="s">
        <v>2525</v>
      </c>
      <c r="L1464" s="279" t="s">
        <v>3043</v>
      </c>
      <c r="M1464" s="279" t="s">
        <v>3043</v>
      </c>
      <c r="N1464" s="279" t="s">
        <v>3530</v>
      </c>
    </row>
    <row r="1465" spans="3:14" x14ac:dyDescent="0.25">
      <c r="C1465" s="279" t="s">
        <v>3166</v>
      </c>
      <c r="D1465" s="279" t="s">
        <v>2593</v>
      </c>
      <c r="E1465" s="279" t="s">
        <v>2607</v>
      </c>
      <c r="F1465" s="279" t="s">
        <v>2525</v>
      </c>
      <c r="G1465" s="279" t="s">
        <v>2525</v>
      </c>
      <c r="H1465" s="285" t="s">
        <v>3043</v>
      </c>
      <c r="I1465" s="279" t="s">
        <v>1464</v>
      </c>
      <c r="J1465" s="312">
        <v>40865</v>
      </c>
      <c r="K1465" s="279" t="s">
        <v>2525</v>
      </c>
      <c r="L1465" s="279" t="s">
        <v>3043</v>
      </c>
      <c r="M1465" s="279" t="s">
        <v>3043</v>
      </c>
      <c r="N1465" s="279" t="s">
        <v>3530</v>
      </c>
    </row>
    <row r="1466" spans="3:14" x14ac:dyDescent="0.25">
      <c r="C1466" s="279" t="s">
        <v>3189</v>
      </c>
      <c r="D1466" s="279" t="s">
        <v>2583</v>
      </c>
      <c r="E1466" s="279" t="s">
        <v>2584</v>
      </c>
      <c r="F1466" s="279" t="s">
        <v>2525</v>
      </c>
      <c r="G1466" s="279" t="s">
        <v>2525</v>
      </c>
      <c r="H1466" s="285" t="s">
        <v>3043</v>
      </c>
      <c r="I1466" s="279" t="s">
        <v>1464</v>
      </c>
      <c r="J1466" s="312">
        <v>40709</v>
      </c>
      <c r="K1466" s="279" t="s">
        <v>2525</v>
      </c>
      <c r="L1466" s="279" t="s">
        <v>3043</v>
      </c>
      <c r="M1466" s="279" t="s">
        <v>3043</v>
      </c>
      <c r="N1466" s="279" t="s">
        <v>3530</v>
      </c>
    </row>
    <row r="1467" spans="3:14" x14ac:dyDescent="0.25">
      <c r="C1467" s="279" t="s">
        <v>2715</v>
      </c>
      <c r="D1467" s="279" t="s">
        <v>2617</v>
      </c>
      <c r="E1467" s="279" t="s">
        <v>2611</v>
      </c>
      <c r="F1467" s="279" t="s">
        <v>2525</v>
      </c>
      <c r="G1467" s="279" t="s">
        <v>2525</v>
      </c>
      <c r="H1467" s="285" t="s">
        <v>3043</v>
      </c>
      <c r="I1467" s="279" t="s">
        <v>1464</v>
      </c>
      <c r="J1467" s="312">
        <v>40617</v>
      </c>
      <c r="K1467" s="279" t="s">
        <v>2525</v>
      </c>
      <c r="L1467" s="279" t="s">
        <v>3043</v>
      </c>
      <c r="M1467" s="279" t="s">
        <v>3043</v>
      </c>
      <c r="N1467" s="279" t="s">
        <v>3530</v>
      </c>
    </row>
    <row r="1468" spans="3:14" x14ac:dyDescent="0.25">
      <c r="C1468" s="279" t="s">
        <v>2795</v>
      </c>
      <c r="D1468" s="279" t="s">
        <v>2593</v>
      </c>
      <c r="E1468" s="279" t="s">
        <v>2602</v>
      </c>
      <c r="F1468" s="279" t="s">
        <v>2525</v>
      </c>
      <c r="G1468" s="279" t="s">
        <v>2525</v>
      </c>
      <c r="H1468" s="285" t="s">
        <v>3043</v>
      </c>
      <c r="I1468" s="279" t="s">
        <v>1464</v>
      </c>
      <c r="J1468" s="312">
        <v>40335</v>
      </c>
      <c r="K1468" s="279" t="s">
        <v>2525</v>
      </c>
      <c r="L1468" s="279" t="s">
        <v>3043</v>
      </c>
      <c r="M1468" s="279" t="s">
        <v>3043</v>
      </c>
      <c r="N1468" s="279" t="s">
        <v>3530</v>
      </c>
    </row>
    <row r="1469" spans="3:14" x14ac:dyDescent="0.25">
      <c r="C1469" s="279" t="s">
        <v>3238</v>
      </c>
      <c r="D1469" s="279" t="s">
        <v>2563</v>
      </c>
      <c r="E1469" s="279" t="s">
        <v>2565</v>
      </c>
      <c r="F1469" s="279" t="s">
        <v>2525</v>
      </c>
      <c r="G1469" s="279" t="s">
        <v>2525</v>
      </c>
      <c r="H1469" s="285" t="s">
        <v>3043</v>
      </c>
      <c r="I1469" s="279" t="s">
        <v>1464</v>
      </c>
      <c r="J1469" s="312">
        <v>40200</v>
      </c>
      <c r="K1469" s="279" t="s">
        <v>2525</v>
      </c>
      <c r="L1469" s="279" t="s">
        <v>3043</v>
      </c>
      <c r="M1469" s="279" t="s">
        <v>3043</v>
      </c>
      <c r="N1469" s="279" t="s">
        <v>3530</v>
      </c>
    </row>
    <row r="1470" spans="3:14" x14ac:dyDescent="0.25">
      <c r="C1470" s="279" t="s">
        <v>3153</v>
      </c>
      <c r="D1470" s="279" t="s">
        <v>2617</v>
      </c>
      <c r="E1470" s="279" t="s">
        <v>2621</v>
      </c>
      <c r="F1470" s="279" t="s">
        <v>2525</v>
      </c>
      <c r="G1470" s="279" t="s">
        <v>2525</v>
      </c>
      <c r="H1470" s="285" t="s">
        <v>3043</v>
      </c>
      <c r="I1470" s="279" t="s">
        <v>1464</v>
      </c>
      <c r="J1470" s="312">
        <v>40049</v>
      </c>
      <c r="K1470" s="279" t="s">
        <v>2525</v>
      </c>
      <c r="L1470" s="279" t="s">
        <v>3043</v>
      </c>
      <c r="M1470" s="279" t="s">
        <v>3043</v>
      </c>
      <c r="N1470" s="279" t="s">
        <v>3530</v>
      </c>
    </row>
    <row r="1471" spans="3:14" x14ac:dyDescent="0.25">
      <c r="C1471" s="279" t="s">
        <v>2779</v>
      </c>
      <c r="D1471" s="279" t="s">
        <v>2556</v>
      </c>
      <c r="E1471" s="279" t="s">
        <v>2588</v>
      </c>
      <c r="F1471" s="279" t="s">
        <v>2525</v>
      </c>
      <c r="G1471" s="279" t="s">
        <v>2525</v>
      </c>
      <c r="H1471" s="285" t="s">
        <v>3573</v>
      </c>
      <c r="I1471" s="279" t="s">
        <v>1464</v>
      </c>
      <c r="J1471" s="312">
        <v>39787</v>
      </c>
      <c r="K1471" s="279" t="s">
        <v>2525</v>
      </c>
      <c r="L1471" s="279" t="s">
        <v>3043</v>
      </c>
      <c r="M1471" s="279" t="s">
        <v>3043</v>
      </c>
      <c r="N1471" s="279" t="s">
        <v>3530</v>
      </c>
    </row>
    <row r="1472" spans="3:14" ht="42.75" x14ac:dyDescent="0.25">
      <c r="C1472" s="279" t="s">
        <v>3531</v>
      </c>
      <c r="D1472" s="279" t="s">
        <v>2626</v>
      </c>
      <c r="E1472" s="279" t="s">
        <v>3505</v>
      </c>
      <c r="F1472" s="279" t="s">
        <v>1468</v>
      </c>
      <c r="G1472" s="279" t="s">
        <v>1468</v>
      </c>
      <c r="H1472" s="285" t="s">
        <v>3553</v>
      </c>
      <c r="I1472" s="279" t="s">
        <v>1464</v>
      </c>
      <c r="J1472" s="312">
        <v>39745</v>
      </c>
      <c r="K1472" s="279" t="s">
        <v>2525</v>
      </c>
      <c r="L1472" s="279" t="s">
        <v>3043</v>
      </c>
      <c r="M1472" s="279" t="s">
        <v>3043</v>
      </c>
      <c r="N1472" s="279" t="s">
        <v>3530</v>
      </c>
    </row>
    <row r="1473" spans="3:14" x14ac:dyDescent="0.25">
      <c r="C1473" s="279" t="s">
        <v>2757</v>
      </c>
      <c r="D1473" s="279" t="s">
        <v>2617</v>
      </c>
      <c r="E1473" s="279" t="s">
        <v>2619</v>
      </c>
      <c r="F1473" s="279" t="s">
        <v>2525</v>
      </c>
      <c r="G1473" s="279" t="s">
        <v>2525</v>
      </c>
      <c r="H1473" s="285" t="s">
        <v>3576</v>
      </c>
      <c r="I1473" s="279" t="s">
        <v>1464</v>
      </c>
      <c r="J1473" s="312">
        <v>39525</v>
      </c>
      <c r="K1473" s="279" t="s">
        <v>2525</v>
      </c>
      <c r="L1473" s="279" t="s">
        <v>3043</v>
      </c>
      <c r="M1473" s="279" t="s">
        <v>3043</v>
      </c>
      <c r="N1473" s="279" t="s">
        <v>3530</v>
      </c>
    </row>
    <row r="1474" spans="3:14" x14ac:dyDescent="0.25">
      <c r="C1474" s="279" t="s">
        <v>3195</v>
      </c>
      <c r="D1474" s="279" t="s">
        <v>2563</v>
      </c>
      <c r="E1474" s="279" t="s">
        <v>2564</v>
      </c>
      <c r="F1474" s="279" t="s">
        <v>2525</v>
      </c>
      <c r="G1474" s="279" t="s">
        <v>2525</v>
      </c>
      <c r="H1474" s="285" t="s">
        <v>3043</v>
      </c>
      <c r="I1474" s="279" t="s">
        <v>1464</v>
      </c>
      <c r="J1474" s="312">
        <v>39523</v>
      </c>
      <c r="K1474" s="279" t="s">
        <v>2525</v>
      </c>
      <c r="L1474" s="279" t="s">
        <v>3043</v>
      </c>
      <c r="M1474" s="279" t="s">
        <v>3043</v>
      </c>
      <c r="N1474" s="279" t="s">
        <v>3530</v>
      </c>
    </row>
    <row r="1475" spans="3:14" x14ac:dyDescent="0.25">
      <c r="C1475" s="279" t="s">
        <v>3195</v>
      </c>
      <c r="D1475" s="279" t="s">
        <v>2593</v>
      </c>
      <c r="E1475" s="279" t="s">
        <v>2601</v>
      </c>
      <c r="F1475" s="279" t="s">
        <v>2525</v>
      </c>
      <c r="G1475" s="279" t="s">
        <v>2525</v>
      </c>
      <c r="H1475" s="285" t="s">
        <v>3043</v>
      </c>
      <c r="I1475" s="279" t="s">
        <v>1464</v>
      </c>
      <c r="J1475" s="312">
        <v>39523</v>
      </c>
      <c r="K1475" s="279" t="s">
        <v>2525</v>
      </c>
      <c r="L1475" s="279" t="s">
        <v>3043</v>
      </c>
      <c r="M1475" s="279" t="s">
        <v>3043</v>
      </c>
      <c r="N1475" s="279" t="s">
        <v>3530</v>
      </c>
    </row>
    <row r="1476" spans="3:14" x14ac:dyDescent="0.25">
      <c r="C1476" s="279" t="s">
        <v>3213</v>
      </c>
      <c r="D1476" s="279" t="s">
        <v>2593</v>
      </c>
      <c r="E1476" s="279" t="s">
        <v>2601</v>
      </c>
      <c r="F1476" s="279" t="s">
        <v>2525</v>
      </c>
      <c r="G1476" s="279" t="s">
        <v>2525</v>
      </c>
      <c r="H1476" s="285" t="s">
        <v>3043</v>
      </c>
      <c r="I1476" s="279" t="s">
        <v>1464</v>
      </c>
      <c r="J1476" s="312">
        <v>39499</v>
      </c>
      <c r="K1476" s="279" t="s">
        <v>2525</v>
      </c>
      <c r="L1476" s="279" t="s">
        <v>3043</v>
      </c>
      <c r="M1476" s="279" t="s">
        <v>3043</v>
      </c>
      <c r="N1476" s="279" t="s">
        <v>3530</v>
      </c>
    </row>
    <row r="1477" spans="3:14" x14ac:dyDescent="0.25">
      <c r="C1477" s="279" t="s">
        <v>3217</v>
      </c>
      <c r="D1477" s="279" t="s">
        <v>2563</v>
      </c>
      <c r="E1477" s="279" t="s">
        <v>2564</v>
      </c>
      <c r="F1477" s="279" t="s">
        <v>2525</v>
      </c>
      <c r="G1477" s="279" t="s">
        <v>2525</v>
      </c>
      <c r="H1477" s="285" t="s">
        <v>3043</v>
      </c>
      <c r="I1477" s="279" t="s">
        <v>1464</v>
      </c>
      <c r="J1477" s="312">
        <v>39474</v>
      </c>
      <c r="K1477" s="279" t="s">
        <v>2525</v>
      </c>
      <c r="L1477" s="279" t="s">
        <v>3043</v>
      </c>
      <c r="M1477" s="279" t="s">
        <v>3043</v>
      </c>
      <c r="N1477" s="279" t="s">
        <v>3530</v>
      </c>
    </row>
    <row r="1478" spans="3:14" x14ac:dyDescent="0.25">
      <c r="C1478" s="279" t="s">
        <v>2715</v>
      </c>
      <c r="D1478" s="279" t="s">
        <v>2617</v>
      </c>
      <c r="E1478" s="279" t="s">
        <v>3518</v>
      </c>
      <c r="F1478" s="279" t="s">
        <v>2525</v>
      </c>
      <c r="G1478" s="279" t="s">
        <v>2525</v>
      </c>
      <c r="H1478" s="285" t="s">
        <v>3043</v>
      </c>
      <c r="I1478" s="279" t="s">
        <v>1464</v>
      </c>
      <c r="J1478" s="312">
        <v>39440</v>
      </c>
      <c r="K1478" s="279" t="s">
        <v>2525</v>
      </c>
      <c r="L1478" s="279" t="s">
        <v>3043</v>
      </c>
      <c r="M1478" s="279" t="s">
        <v>3043</v>
      </c>
      <c r="N1478" s="279" t="s">
        <v>3530</v>
      </c>
    </row>
    <row r="1479" spans="3:14" x14ac:dyDescent="0.25">
      <c r="C1479" s="279" t="s">
        <v>3184</v>
      </c>
      <c r="D1479" s="279" t="s">
        <v>2583</v>
      </c>
      <c r="E1479" s="279" t="s">
        <v>2585</v>
      </c>
      <c r="F1479" s="279" t="s">
        <v>2525</v>
      </c>
      <c r="G1479" s="279" t="s">
        <v>2525</v>
      </c>
      <c r="H1479" s="285" t="s">
        <v>3043</v>
      </c>
      <c r="I1479" s="279" t="s">
        <v>1464</v>
      </c>
      <c r="J1479" s="312">
        <v>39371</v>
      </c>
      <c r="K1479" s="279" t="s">
        <v>2525</v>
      </c>
      <c r="L1479" s="279" t="s">
        <v>3043</v>
      </c>
      <c r="M1479" s="279" t="s">
        <v>3043</v>
      </c>
      <c r="N1479" s="279" t="s">
        <v>3530</v>
      </c>
    </row>
    <row r="1480" spans="3:14" ht="71.25" x14ac:dyDescent="0.25">
      <c r="C1480" s="279" t="s">
        <v>3134</v>
      </c>
      <c r="D1480" s="279" t="s">
        <v>2617</v>
      </c>
      <c r="E1480" s="279" t="s">
        <v>2619</v>
      </c>
      <c r="F1480" s="279" t="s">
        <v>2525</v>
      </c>
      <c r="G1480" s="279" t="s">
        <v>2525</v>
      </c>
      <c r="H1480" s="285" t="s">
        <v>3564</v>
      </c>
      <c r="I1480" s="279" t="s">
        <v>1464</v>
      </c>
      <c r="J1480" s="312">
        <v>39150</v>
      </c>
      <c r="K1480" s="279" t="s">
        <v>2525</v>
      </c>
      <c r="L1480" s="279" t="s">
        <v>3043</v>
      </c>
      <c r="M1480" s="279" t="s">
        <v>3043</v>
      </c>
      <c r="N1480" s="279" t="s">
        <v>3530</v>
      </c>
    </row>
    <row r="1481" spans="3:14" ht="28.5" x14ac:dyDescent="0.25">
      <c r="C1481" s="279" t="s">
        <v>3129</v>
      </c>
      <c r="D1481" s="279" t="s">
        <v>2593</v>
      </c>
      <c r="E1481" s="279" t="s">
        <v>2605</v>
      </c>
      <c r="F1481" s="279" t="s">
        <v>2525</v>
      </c>
      <c r="G1481" s="279" t="s">
        <v>2525</v>
      </c>
      <c r="H1481" s="285" t="s">
        <v>3558</v>
      </c>
      <c r="I1481" s="279" t="s">
        <v>1464</v>
      </c>
      <c r="J1481" s="312">
        <v>39033</v>
      </c>
      <c r="K1481" s="279" t="s">
        <v>2525</v>
      </c>
      <c r="L1481" s="279" t="s">
        <v>3043</v>
      </c>
      <c r="M1481" s="279" t="s">
        <v>3043</v>
      </c>
      <c r="N1481" s="279" t="s">
        <v>3530</v>
      </c>
    </row>
    <row r="1482" spans="3:14" x14ac:dyDescent="0.25">
      <c r="C1482" s="279" t="s">
        <v>3140</v>
      </c>
      <c r="D1482" s="279" t="s">
        <v>2593</v>
      </c>
      <c r="E1482" s="279" t="s">
        <v>2607</v>
      </c>
      <c r="F1482" s="279" t="s">
        <v>2525</v>
      </c>
      <c r="G1482" s="279" t="s">
        <v>2525</v>
      </c>
      <c r="H1482" s="285" t="s">
        <v>3580</v>
      </c>
      <c r="I1482" s="279" t="s">
        <v>1464</v>
      </c>
      <c r="J1482" s="312">
        <v>39032</v>
      </c>
      <c r="K1482" s="279" t="s">
        <v>2525</v>
      </c>
      <c r="L1482" s="279" t="s">
        <v>3043</v>
      </c>
      <c r="M1482" s="279" t="s">
        <v>3043</v>
      </c>
      <c r="N1482" s="279" t="s">
        <v>3530</v>
      </c>
    </row>
    <row r="1483" spans="3:14" x14ac:dyDescent="0.25">
      <c r="C1483" s="279" t="s">
        <v>3138</v>
      </c>
      <c r="D1483" s="279" t="s">
        <v>2617</v>
      </c>
      <c r="E1483" s="279" t="s">
        <v>2611</v>
      </c>
      <c r="F1483" s="279" t="s">
        <v>2525</v>
      </c>
      <c r="G1483" s="279" t="s">
        <v>2525</v>
      </c>
      <c r="H1483" s="285" t="s">
        <v>3571</v>
      </c>
      <c r="I1483" s="279" t="s">
        <v>1464</v>
      </c>
      <c r="J1483" s="312">
        <v>39010</v>
      </c>
      <c r="K1483" s="279" t="s">
        <v>2525</v>
      </c>
      <c r="L1483" s="279" t="s">
        <v>3043</v>
      </c>
      <c r="M1483" s="279" t="s">
        <v>3043</v>
      </c>
      <c r="N1483" s="279" t="s">
        <v>3530</v>
      </c>
    </row>
    <row r="1484" spans="3:14" x14ac:dyDescent="0.25">
      <c r="C1484" s="279" t="s">
        <v>2736</v>
      </c>
      <c r="D1484" s="279" t="s">
        <v>2583</v>
      </c>
      <c r="E1484" s="279" t="s">
        <v>2584</v>
      </c>
      <c r="F1484" s="279" t="s">
        <v>2525</v>
      </c>
      <c r="G1484" s="279" t="s">
        <v>2525</v>
      </c>
      <c r="H1484" s="285" t="s">
        <v>3043</v>
      </c>
      <c r="I1484" s="279" t="s">
        <v>1464</v>
      </c>
      <c r="J1484" s="312">
        <v>38972</v>
      </c>
      <c r="K1484" s="279" t="s">
        <v>2525</v>
      </c>
      <c r="L1484" s="279" t="s">
        <v>3043</v>
      </c>
      <c r="M1484" s="279" t="s">
        <v>3043</v>
      </c>
      <c r="N1484" s="279" t="s">
        <v>3530</v>
      </c>
    </row>
    <row r="1485" spans="3:14" x14ac:dyDescent="0.25">
      <c r="C1485" s="279" t="s">
        <v>3184</v>
      </c>
      <c r="D1485" s="279" t="s">
        <v>2556</v>
      </c>
      <c r="E1485" s="279" t="s">
        <v>2589</v>
      </c>
      <c r="F1485" s="279" t="s">
        <v>2525</v>
      </c>
      <c r="G1485" s="279" t="s">
        <v>2525</v>
      </c>
      <c r="H1485" s="285" t="s">
        <v>3043</v>
      </c>
      <c r="I1485" s="279" t="s">
        <v>1464</v>
      </c>
      <c r="J1485" s="312">
        <v>38651</v>
      </c>
      <c r="K1485" s="279" t="s">
        <v>2525</v>
      </c>
      <c r="L1485" s="279" t="s">
        <v>3043</v>
      </c>
      <c r="M1485" s="279" t="s">
        <v>3043</v>
      </c>
      <c r="N1485" s="279" t="s">
        <v>3530</v>
      </c>
    </row>
    <row r="1486" spans="3:14" ht="28.5" x14ac:dyDescent="0.25">
      <c r="C1486" s="279" t="s">
        <v>2707</v>
      </c>
      <c r="D1486" s="279" t="s">
        <v>2593</v>
      </c>
      <c r="E1486" s="279" t="s">
        <v>2607</v>
      </c>
      <c r="F1486" s="279" t="s">
        <v>2525</v>
      </c>
      <c r="G1486" s="279" t="s">
        <v>2525</v>
      </c>
      <c r="H1486" s="285" t="s">
        <v>3561</v>
      </c>
      <c r="I1486" s="279" t="s">
        <v>1464</v>
      </c>
      <c r="J1486" s="312">
        <v>38593</v>
      </c>
      <c r="K1486" s="279" t="s">
        <v>2525</v>
      </c>
      <c r="L1486" s="279" t="s">
        <v>3043</v>
      </c>
      <c r="M1486" s="279" t="s">
        <v>3043</v>
      </c>
      <c r="N1486" s="279" t="s">
        <v>3530</v>
      </c>
    </row>
    <row r="1487" spans="3:14" x14ac:dyDescent="0.25">
      <c r="C1487" s="279" t="s">
        <v>2947</v>
      </c>
      <c r="D1487" s="279" t="s">
        <v>2563</v>
      </c>
      <c r="E1487" s="279" t="s">
        <v>2565</v>
      </c>
      <c r="F1487" s="279" t="s">
        <v>2525</v>
      </c>
      <c r="G1487" s="279" t="s">
        <v>2525</v>
      </c>
      <c r="H1487" s="285" t="s">
        <v>3574</v>
      </c>
      <c r="I1487" s="279" t="s">
        <v>1464</v>
      </c>
      <c r="J1487" s="312">
        <v>38500</v>
      </c>
      <c r="K1487" s="279" t="s">
        <v>2525</v>
      </c>
      <c r="L1487" s="279" t="s">
        <v>3043</v>
      </c>
      <c r="M1487" s="279" t="s">
        <v>3043</v>
      </c>
      <c r="N1487" s="279" t="s">
        <v>3530</v>
      </c>
    </row>
    <row r="1488" spans="3:14" ht="28.5" x14ac:dyDescent="0.25">
      <c r="C1488" s="279" t="s">
        <v>3145</v>
      </c>
      <c r="D1488" s="279" t="s">
        <v>2593</v>
      </c>
      <c r="E1488" s="279" t="s">
        <v>2607</v>
      </c>
      <c r="F1488" s="279" t="s">
        <v>2525</v>
      </c>
      <c r="G1488" s="279" t="s">
        <v>2525</v>
      </c>
      <c r="H1488" s="285" t="s">
        <v>3566</v>
      </c>
      <c r="I1488" s="279" t="s">
        <v>1464</v>
      </c>
      <c r="J1488" s="312">
        <v>38185</v>
      </c>
      <c r="K1488" s="279" t="s">
        <v>2525</v>
      </c>
      <c r="L1488" s="279" t="s">
        <v>3043</v>
      </c>
      <c r="M1488" s="279" t="s">
        <v>3043</v>
      </c>
      <c r="N1488" s="279" t="s">
        <v>3530</v>
      </c>
    </row>
    <row r="1489" spans="3:14" x14ac:dyDescent="0.25">
      <c r="C1489" s="279" t="s">
        <v>3189</v>
      </c>
      <c r="D1489" s="279" t="s">
        <v>2566</v>
      </c>
      <c r="E1489" s="279" t="s">
        <v>3509</v>
      </c>
      <c r="F1489" s="279" t="s">
        <v>2525</v>
      </c>
      <c r="G1489" s="279" t="s">
        <v>2525</v>
      </c>
      <c r="H1489" s="285" t="s">
        <v>3043</v>
      </c>
      <c r="I1489" s="279" t="s">
        <v>1464</v>
      </c>
      <c r="J1489" s="312">
        <v>38100</v>
      </c>
      <c r="K1489" s="279" t="s">
        <v>2525</v>
      </c>
      <c r="L1489" s="279" t="s">
        <v>3043</v>
      </c>
      <c r="M1489" s="279" t="s">
        <v>3043</v>
      </c>
      <c r="N1489" s="279" t="s">
        <v>3530</v>
      </c>
    </row>
    <row r="1490" spans="3:14" x14ac:dyDescent="0.25">
      <c r="C1490" s="279" t="s">
        <v>3242</v>
      </c>
      <c r="D1490" s="279" t="s">
        <v>2563</v>
      </c>
      <c r="E1490" s="279" t="s">
        <v>2565</v>
      </c>
      <c r="F1490" s="279" t="s">
        <v>2525</v>
      </c>
      <c r="G1490" s="279" t="s">
        <v>2525</v>
      </c>
      <c r="H1490" s="285" t="s">
        <v>3043</v>
      </c>
      <c r="I1490" s="279" t="s">
        <v>1464</v>
      </c>
      <c r="J1490" s="312">
        <v>38000</v>
      </c>
      <c r="K1490" s="279" t="s">
        <v>2525</v>
      </c>
      <c r="L1490" s="279" t="s">
        <v>3043</v>
      </c>
      <c r="M1490" s="279" t="s">
        <v>3043</v>
      </c>
      <c r="N1490" s="279" t="s">
        <v>3530</v>
      </c>
    </row>
    <row r="1491" spans="3:14" x14ac:dyDescent="0.25">
      <c r="C1491" s="279" t="s">
        <v>2693</v>
      </c>
      <c r="D1491" s="279" t="s">
        <v>2593</v>
      </c>
      <c r="E1491" s="279" t="s">
        <v>2608</v>
      </c>
      <c r="F1491" s="279" t="s">
        <v>2525</v>
      </c>
      <c r="G1491" s="279" t="s">
        <v>2525</v>
      </c>
      <c r="H1491" s="285" t="s">
        <v>3575</v>
      </c>
      <c r="I1491" s="279" t="s">
        <v>1464</v>
      </c>
      <c r="J1491" s="312">
        <v>37936</v>
      </c>
      <c r="K1491" s="279" t="s">
        <v>2525</v>
      </c>
      <c r="L1491" s="279" t="s">
        <v>3043</v>
      </c>
      <c r="M1491" s="279" t="s">
        <v>3043</v>
      </c>
      <c r="N1491" s="279" t="s">
        <v>3530</v>
      </c>
    </row>
    <row r="1492" spans="3:14" x14ac:dyDescent="0.25">
      <c r="C1492" s="279" t="s">
        <v>2811</v>
      </c>
      <c r="D1492" s="279" t="s">
        <v>2563</v>
      </c>
      <c r="E1492" s="279" t="s">
        <v>2564</v>
      </c>
      <c r="F1492" s="279" t="s">
        <v>2525</v>
      </c>
      <c r="G1492" s="279" t="s">
        <v>2525</v>
      </c>
      <c r="H1492" s="285" t="s">
        <v>3043</v>
      </c>
      <c r="I1492" s="279" t="s">
        <v>1464</v>
      </c>
      <c r="J1492" s="312">
        <v>37879</v>
      </c>
      <c r="K1492" s="279" t="s">
        <v>2525</v>
      </c>
      <c r="L1492" s="279" t="s">
        <v>3043</v>
      </c>
      <c r="M1492" s="279" t="s">
        <v>3043</v>
      </c>
      <c r="N1492" s="279" t="s">
        <v>3530</v>
      </c>
    </row>
    <row r="1493" spans="3:14" x14ac:dyDescent="0.25">
      <c r="C1493" s="279" t="s">
        <v>2811</v>
      </c>
      <c r="D1493" s="279" t="s">
        <v>2593</v>
      </c>
      <c r="E1493" s="279" t="s">
        <v>2601</v>
      </c>
      <c r="F1493" s="279" t="s">
        <v>2525</v>
      </c>
      <c r="G1493" s="279" t="s">
        <v>2525</v>
      </c>
      <c r="H1493" s="285" t="s">
        <v>3043</v>
      </c>
      <c r="I1493" s="279" t="s">
        <v>1464</v>
      </c>
      <c r="J1493" s="312">
        <v>37799</v>
      </c>
      <c r="K1493" s="279" t="s">
        <v>2525</v>
      </c>
      <c r="L1493" s="279" t="s">
        <v>3043</v>
      </c>
      <c r="M1493" s="279" t="s">
        <v>3043</v>
      </c>
      <c r="N1493" s="279" t="s">
        <v>3530</v>
      </c>
    </row>
    <row r="1494" spans="3:14" x14ac:dyDescent="0.25">
      <c r="C1494" s="279" t="s">
        <v>3005</v>
      </c>
      <c r="D1494" s="279" t="s">
        <v>2593</v>
      </c>
      <c r="E1494" s="279" t="s">
        <v>3515</v>
      </c>
      <c r="F1494" s="279" t="s">
        <v>2525</v>
      </c>
      <c r="G1494" s="279" t="s">
        <v>2525</v>
      </c>
      <c r="H1494" s="285" t="s">
        <v>3572</v>
      </c>
      <c r="I1494" s="279" t="s">
        <v>1464</v>
      </c>
      <c r="J1494" s="312">
        <v>37716</v>
      </c>
      <c r="K1494" s="279" t="s">
        <v>2525</v>
      </c>
      <c r="L1494" s="279" t="s">
        <v>3043</v>
      </c>
      <c r="M1494" s="279" t="s">
        <v>3043</v>
      </c>
      <c r="N1494" s="279" t="s">
        <v>3530</v>
      </c>
    </row>
    <row r="1495" spans="3:14" x14ac:dyDescent="0.25">
      <c r="C1495" s="279" t="s">
        <v>3005</v>
      </c>
      <c r="D1495" s="279" t="s">
        <v>2593</v>
      </c>
      <c r="E1495" s="279" t="s">
        <v>3516</v>
      </c>
      <c r="F1495" s="279" t="s">
        <v>2525</v>
      </c>
      <c r="G1495" s="279" t="s">
        <v>2525</v>
      </c>
      <c r="H1495" s="285" t="s">
        <v>3572</v>
      </c>
      <c r="I1495" s="279" t="s">
        <v>1464</v>
      </c>
      <c r="J1495" s="312">
        <v>37716</v>
      </c>
      <c r="K1495" s="279" t="s">
        <v>2525</v>
      </c>
      <c r="L1495" s="279" t="s">
        <v>3043</v>
      </c>
      <c r="M1495" s="279" t="s">
        <v>3043</v>
      </c>
      <c r="N1495" s="279" t="s">
        <v>3530</v>
      </c>
    </row>
    <row r="1496" spans="3:14" x14ac:dyDescent="0.25">
      <c r="C1496" s="279" t="s">
        <v>3243</v>
      </c>
      <c r="D1496" s="279" t="s">
        <v>2563</v>
      </c>
      <c r="E1496" s="279" t="s">
        <v>2564</v>
      </c>
      <c r="F1496" s="279" t="s">
        <v>2525</v>
      </c>
      <c r="G1496" s="279" t="s">
        <v>2525</v>
      </c>
      <c r="H1496" s="285" t="s">
        <v>3043</v>
      </c>
      <c r="I1496" s="279" t="s">
        <v>1464</v>
      </c>
      <c r="J1496" s="312">
        <v>37475</v>
      </c>
      <c r="K1496" s="279" t="s">
        <v>2525</v>
      </c>
      <c r="L1496" s="279" t="s">
        <v>3043</v>
      </c>
      <c r="M1496" s="279" t="s">
        <v>3043</v>
      </c>
      <c r="N1496" s="279" t="s">
        <v>3530</v>
      </c>
    </row>
    <row r="1497" spans="3:14" x14ac:dyDescent="0.25">
      <c r="C1497" s="279" t="s">
        <v>3214</v>
      </c>
      <c r="D1497" s="279" t="s">
        <v>2563</v>
      </c>
      <c r="E1497" s="279" t="s">
        <v>2564</v>
      </c>
      <c r="F1497" s="279" t="s">
        <v>2525</v>
      </c>
      <c r="G1497" s="279" t="s">
        <v>2525</v>
      </c>
      <c r="H1497" s="285" t="s">
        <v>3043</v>
      </c>
      <c r="I1497" s="279" t="s">
        <v>1464</v>
      </c>
      <c r="J1497" s="312">
        <v>37430</v>
      </c>
      <c r="K1497" s="279" t="s">
        <v>2525</v>
      </c>
      <c r="L1497" s="279" t="s">
        <v>3043</v>
      </c>
      <c r="M1497" s="279" t="s">
        <v>3043</v>
      </c>
      <c r="N1497" s="279" t="s">
        <v>3530</v>
      </c>
    </row>
    <row r="1498" spans="3:14" x14ac:dyDescent="0.25">
      <c r="C1498" s="279" t="s">
        <v>3245</v>
      </c>
      <c r="D1498" s="279" t="s">
        <v>2593</v>
      </c>
      <c r="E1498" s="279" t="s">
        <v>2601</v>
      </c>
      <c r="F1498" s="279" t="s">
        <v>2525</v>
      </c>
      <c r="G1498" s="279" t="s">
        <v>2525</v>
      </c>
      <c r="H1498" s="285" t="s">
        <v>3043</v>
      </c>
      <c r="I1498" s="279" t="s">
        <v>1464</v>
      </c>
      <c r="J1498" s="312">
        <v>37031</v>
      </c>
      <c r="K1498" s="279" t="s">
        <v>2525</v>
      </c>
      <c r="L1498" s="279" t="s">
        <v>3043</v>
      </c>
      <c r="M1498" s="279" t="s">
        <v>3043</v>
      </c>
      <c r="N1498" s="279" t="s">
        <v>3530</v>
      </c>
    </row>
    <row r="1499" spans="3:14" x14ac:dyDescent="0.25">
      <c r="C1499" s="279" t="s">
        <v>3218</v>
      </c>
      <c r="D1499" s="279" t="s">
        <v>2593</v>
      </c>
      <c r="E1499" s="279" t="s">
        <v>2604</v>
      </c>
      <c r="F1499" s="279" t="s">
        <v>2525</v>
      </c>
      <c r="G1499" s="279" t="s">
        <v>2525</v>
      </c>
      <c r="H1499" s="285" t="s">
        <v>3043</v>
      </c>
      <c r="I1499" s="279" t="s">
        <v>1464</v>
      </c>
      <c r="J1499" s="312">
        <v>36809</v>
      </c>
      <c r="K1499" s="279" t="s">
        <v>2525</v>
      </c>
      <c r="L1499" s="279" t="s">
        <v>3043</v>
      </c>
      <c r="M1499" s="279" t="s">
        <v>3043</v>
      </c>
      <c r="N1499" s="279" t="s">
        <v>3530</v>
      </c>
    </row>
    <row r="1500" spans="3:14" x14ac:dyDescent="0.25">
      <c r="C1500" s="279" t="s">
        <v>3227</v>
      </c>
      <c r="D1500" s="279" t="s">
        <v>2593</v>
      </c>
      <c r="E1500" s="279" t="s">
        <v>2601</v>
      </c>
      <c r="F1500" s="279" t="s">
        <v>2525</v>
      </c>
      <c r="G1500" s="279" t="s">
        <v>2525</v>
      </c>
      <c r="H1500" s="285" t="s">
        <v>3043</v>
      </c>
      <c r="I1500" s="279" t="s">
        <v>1464</v>
      </c>
      <c r="J1500" s="312">
        <v>36803</v>
      </c>
      <c r="K1500" s="279" t="s">
        <v>2525</v>
      </c>
      <c r="L1500" s="279" t="s">
        <v>3043</v>
      </c>
      <c r="M1500" s="279" t="s">
        <v>3043</v>
      </c>
      <c r="N1500" s="279" t="s">
        <v>3530</v>
      </c>
    </row>
    <row r="1501" spans="3:14" x14ac:dyDescent="0.25">
      <c r="C1501" s="279" t="s">
        <v>2994</v>
      </c>
      <c r="D1501" s="279" t="s">
        <v>2583</v>
      </c>
      <c r="E1501" s="279" t="s">
        <v>2584</v>
      </c>
      <c r="F1501" s="279" t="s">
        <v>2525</v>
      </c>
      <c r="G1501" s="279" t="s">
        <v>2525</v>
      </c>
      <c r="H1501" s="285" t="s">
        <v>3043</v>
      </c>
      <c r="I1501" s="279" t="s">
        <v>1464</v>
      </c>
      <c r="J1501" s="312">
        <v>36786</v>
      </c>
      <c r="K1501" s="279" t="s">
        <v>2525</v>
      </c>
      <c r="L1501" s="279" t="s">
        <v>3043</v>
      </c>
      <c r="M1501" s="279" t="s">
        <v>3043</v>
      </c>
      <c r="N1501" s="279" t="s">
        <v>3530</v>
      </c>
    </row>
    <row r="1502" spans="3:14" x14ac:dyDescent="0.25">
      <c r="C1502" s="279" t="s">
        <v>3137</v>
      </c>
      <c r="D1502" s="279" t="s">
        <v>2617</v>
      </c>
      <c r="E1502" s="279" t="s">
        <v>2619</v>
      </c>
      <c r="F1502" s="279" t="s">
        <v>2525</v>
      </c>
      <c r="G1502" s="279" t="s">
        <v>2525</v>
      </c>
      <c r="H1502" s="285" t="s">
        <v>3582</v>
      </c>
      <c r="I1502" s="279" t="s">
        <v>1464</v>
      </c>
      <c r="J1502" s="312">
        <v>36557</v>
      </c>
      <c r="K1502" s="279" t="s">
        <v>2525</v>
      </c>
      <c r="L1502" s="279" t="s">
        <v>3043</v>
      </c>
      <c r="M1502" s="279" t="s">
        <v>3043</v>
      </c>
      <c r="N1502" s="279" t="s">
        <v>3530</v>
      </c>
    </row>
    <row r="1503" spans="3:14" x14ac:dyDescent="0.25">
      <c r="C1503" s="279" t="s">
        <v>2773</v>
      </c>
      <c r="D1503" s="279" t="s">
        <v>2593</v>
      </c>
      <c r="E1503" s="279" t="s">
        <v>2605</v>
      </c>
      <c r="F1503" s="279" t="s">
        <v>2525</v>
      </c>
      <c r="G1503" s="279" t="s">
        <v>2525</v>
      </c>
      <c r="H1503" s="285" t="s">
        <v>3586</v>
      </c>
      <c r="I1503" s="279" t="s">
        <v>1464</v>
      </c>
      <c r="J1503" s="312">
        <v>36455</v>
      </c>
      <c r="K1503" s="279" t="s">
        <v>2525</v>
      </c>
      <c r="L1503" s="279" t="s">
        <v>3043</v>
      </c>
      <c r="M1503" s="279" t="s">
        <v>3043</v>
      </c>
      <c r="N1503" s="279" t="s">
        <v>3530</v>
      </c>
    </row>
    <row r="1504" spans="3:14" x14ac:dyDescent="0.25">
      <c r="C1504" s="279" t="s">
        <v>3157</v>
      </c>
      <c r="D1504" s="279" t="s">
        <v>2566</v>
      </c>
      <c r="E1504" s="279" t="s">
        <v>3511</v>
      </c>
      <c r="F1504" s="279" t="s">
        <v>2525</v>
      </c>
      <c r="G1504" s="279" t="s">
        <v>2525</v>
      </c>
      <c r="H1504" s="285" t="s">
        <v>3043</v>
      </c>
      <c r="I1504" s="279" t="s">
        <v>1464</v>
      </c>
      <c r="J1504" s="312">
        <v>36376</v>
      </c>
      <c r="K1504" s="279" t="s">
        <v>2525</v>
      </c>
      <c r="L1504" s="279" t="s">
        <v>3043</v>
      </c>
      <c r="M1504" s="279" t="s">
        <v>3043</v>
      </c>
      <c r="N1504" s="279" t="s">
        <v>3530</v>
      </c>
    </row>
    <row r="1505" spans="3:14" ht="28.5" x14ac:dyDescent="0.25">
      <c r="C1505" s="279" t="s">
        <v>3130</v>
      </c>
      <c r="D1505" s="279" t="s">
        <v>2593</v>
      </c>
      <c r="E1505" s="279" t="s">
        <v>2606</v>
      </c>
      <c r="F1505" s="279" t="s">
        <v>2525</v>
      </c>
      <c r="G1505" s="279" t="s">
        <v>2525</v>
      </c>
      <c r="H1505" s="285" t="s">
        <v>3568</v>
      </c>
      <c r="I1505" s="279" t="s">
        <v>1464</v>
      </c>
      <c r="J1505" s="312">
        <v>36000</v>
      </c>
      <c r="K1505" s="279" t="s">
        <v>2525</v>
      </c>
      <c r="L1505" s="279" t="s">
        <v>3043</v>
      </c>
      <c r="M1505" s="279" t="s">
        <v>3043</v>
      </c>
      <c r="N1505" s="279" t="s">
        <v>3530</v>
      </c>
    </row>
    <row r="1506" spans="3:14" x14ac:dyDescent="0.25">
      <c r="C1506" s="279" t="s">
        <v>2947</v>
      </c>
      <c r="D1506" s="279" t="s">
        <v>2593</v>
      </c>
      <c r="E1506" s="279" t="s">
        <v>2606</v>
      </c>
      <c r="F1506" s="279" t="s">
        <v>2525</v>
      </c>
      <c r="G1506" s="279" t="s">
        <v>2525</v>
      </c>
      <c r="H1506" s="285" t="s">
        <v>3574</v>
      </c>
      <c r="I1506" s="279" t="s">
        <v>1464</v>
      </c>
      <c r="J1506" s="312">
        <v>36000</v>
      </c>
      <c r="K1506" s="279" t="s">
        <v>2525</v>
      </c>
      <c r="L1506" s="279" t="s">
        <v>3043</v>
      </c>
      <c r="M1506" s="279" t="s">
        <v>3043</v>
      </c>
      <c r="N1506" s="279" t="s">
        <v>3530</v>
      </c>
    </row>
    <row r="1507" spans="3:14" x14ac:dyDescent="0.25">
      <c r="C1507" s="279" t="s">
        <v>3188</v>
      </c>
      <c r="D1507" s="279" t="s">
        <v>2593</v>
      </c>
      <c r="E1507" s="279" t="s">
        <v>2607</v>
      </c>
      <c r="F1507" s="279" t="s">
        <v>2525</v>
      </c>
      <c r="G1507" s="279" t="s">
        <v>2525</v>
      </c>
      <c r="H1507" s="285" t="s">
        <v>3043</v>
      </c>
      <c r="I1507" s="279" t="s">
        <v>1464</v>
      </c>
      <c r="J1507" s="312">
        <v>36000</v>
      </c>
      <c r="K1507" s="279" t="s">
        <v>2525</v>
      </c>
      <c r="L1507" s="279" t="s">
        <v>3043</v>
      </c>
      <c r="M1507" s="279" t="s">
        <v>3043</v>
      </c>
      <c r="N1507" s="279" t="s">
        <v>3530</v>
      </c>
    </row>
    <row r="1508" spans="3:14" x14ac:dyDescent="0.25">
      <c r="C1508" s="279" t="s">
        <v>3205</v>
      </c>
      <c r="D1508" s="279" t="s">
        <v>2626</v>
      </c>
      <c r="E1508" s="279" t="s">
        <v>2629</v>
      </c>
      <c r="F1508" s="279" t="s">
        <v>2525</v>
      </c>
      <c r="G1508" s="279" t="s">
        <v>2525</v>
      </c>
      <c r="H1508" s="285" t="s">
        <v>3043</v>
      </c>
      <c r="I1508" s="279" t="s">
        <v>1464</v>
      </c>
      <c r="J1508" s="312">
        <v>35985</v>
      </c>
      <c r="K1508" s="279" t="s">
        <v>2525</v>
      </c>
      <c r="L1508" s="279" t="s">
        <v>3043</v>
      </c>
      <c r="M1508" s="279" t="s">
        <v>3043</v>
      </c>
      <c r="N1508" s="279" t="s">
        <v>3530</v>
      </c>
    </row>
    <row r="1509" spans="3:14" x14ac:dyDescent="0.25">
      <c r="C1509" s="279" t="s">
        <v>3000</v>
      </c>
      <c r="D1509" s="279" t="s">
        <v>2593</v>
      </c>
      <c r="E1509" s="279" t="s">
        <v>3515</v>
      </c>
      <c r="F1509" s="279" t="s">
        <v>2525</v>
      </c>
      <c r="G1509" s="279" t="s">
        <v>2525</v>
      </c>
      <c r="H1509" s="285" t="s">
        <v>3570</v>
      </c>
      <c r="I1509" s="279" t="s">
        <v>1464</v>
      </c>
      <c r="J1509" s="312">
        <v>35833</v>
      </c>
      <c r="K1509" s="279" t="s">
        <v>2525</v>
      </c>
      <c r="L1509" s="279" t="s">
        <v>3043</v>
      </c>
      <c r="M1509" s="279" t="s">
        <v>3043</v>
      </c>
      <c r="N1509" s="279" t="s">
        <v>3530</v>
      </c>
    </row>
    <row r="1510" spans="3:14" x14ac:dyDescent="0.25">
      <c r="C1510" s="279" t="s">
        <v>3000</v>
      </c>
      <c r="D1510" s="279" t="s">
        <v>2593</v>
      </c>
      <c r="E1510" s="279" t="s">
        <v>3516</v>
      </c>
      <c r="F1510" s="279" t="s">
        <v>2525</v>
      </c>
      <c r="G1510" s="279" t="s">
        <v>2525</v>
      </c>
      <c r="H1510" s="285" t="s">
        <v>3570</v>
      </c>
      <c r="I1510" s="279" t="s">
        <v>1464</v>
      </c>
      <c r="J1510" s="312">
        <v>35833</v>
      </c>
      <c r="K1510" s="279" t="s">
        <v>2525</v>
      </c>
      <c r="L1510" s="279" t="s">
        <v>3043</v>
      </c>
      <c r="M1510" s="279" t="s">
        <v>3043</v>
      </c>
      <c r="N1510" s="279" t="s">
        <v>3530</v>
      </c>
    </row>
    <row r="1511" spans="3:14" x14ac:dyDescent="0.25">
      <c r="C1511" s="279" t="s">
        <v>3177</v>
      </c>
      <c r="D1511" s="279" t="s">
        <v>2593</v>
      </c>
      <c r="E1511" s="279" t="s">
        <v>2595</v>
      </c>
      <c r="F1511" s="279" t="s">
        <v>2525</v>
      </c>
      <c r="G1511" s="279" t="s">
        <v>2525</v>
      </c>
      <c r="H1511" s="285" t="s">
        <v>3043</v>
      </c>
      <c r="I1511" s="279" t="s">
        <v>1464</v>
      </c>
      <c r="J1511" s="312">
        <v>35607</v>
      </c>
      <c r="K1511" s="279" t="s">
        <v>2525</v>
      </c>
      <c r="L1511" s="279" t="s">
        <v>3043</v>
      </c>
      <c r="M1511" s="279" t="s">
        <v>3043</v>
      </c>
      <c r="N1511" s="279" t="s">
        <v>3530</v>
      </c>
    </row>
    <row r="1512" spans="3:14" x14ac:dyDescent="0.25">
      <c r="C1512" s="279" t="s">
        <v>3185</v>
      </c>
      <c r="D1512" s="279" t="s">
        <v>2583</v>
      </c>
      <c r="E1512" s="279" t="s">
        <v>2584</v>
      </c>
      <c r="F1512" s="279" t="s">
        <v>2525</v>
      </c>
      <c r="G1512" s="279" t="s">
        <v>2525</v>
      </c>
      <c r="H1512" s="285" t="s">
        <v>3043</v>
      </c>
      <c r="I1512" s="279" t="s">
        <v>1464</v>
      </c>
      <c r="J1512" s="312">
        <v>35316</v>
      </c>
      <c r="K1512" s="279" t="s">
        <v>2525</v>
      </c>
      <c r="L1512" s="279" t="s">
        <v>3043</v>
      </c>
      <c r="M1512" s="279" t="s">
        <v>3043</v>
      </c>
      <c r="N1512" s="279" t="s">
        <v>3530</v>
      </c>
    </row>
    <row r="1513" spans="3:14" x14ac:dyDescent="0.25">
      <c r="C1513" s="279" t="s">
        <v>2945</v>
      </c>
      <c r="D1513" s="279" t="s">
        <v>2556</v>
      </c>
      <c r="E1513" s="279" t="s">
        <v>2587</v>
      </c>
      <c r="F1513" s="279" t="s">
        <v>2525</v>
      </c>
      <c r="G1513" s="279" t="s">
        <v>2525</v>
      </c>
      <c r="H1513" s="285" t="s">
        <v>3043</v>
      </c>
      <c r="I1513" s="279" t="s">
        <v>1464</v>
      </c>
      <c r="J1513" s="312">
        <v>35287</v>
      </c>
      <c r="K1513" s="279" t="s">
        <v>2525</v>
      </c>
      <c r="L1513" s="279" t="s">
        <v>3043</v>
      </c>
      <c r="M1513" s="279" t="s">
        <v>3043</v>
      </c>
      <c r="N1513" s="279" t="s">
        <v>3530</v>
      </c>
    </row>
    <row r="1514" spans="3:14" x14ac:dyDescent="0.25">
      <c r="C1514" s="279" t="s">
        <v>3229</v>
      </c>
      <c r="D1514" s="279" t="s">
        <v>2563</v>
      </c>
      <c r="E1514" s="279" t="s">
        <v>2564</v>
      </c>
      <c r="F1514" s="279" t="s">
        <v>2525</v>
      </c>
      <c r="G1514" s="279" t="s">
        <v>2525</v>
      </c>
      <c r="H1514" s="285" t="s">
        <v>3043</v>
      </c>
      <c r="I1514" s="279" t="s">
        <v>1464</v>
      </c>
      <c r="J1514" s="312">
        <v>35267</v>
      </c>
      <c r="K1514" s="279" t="s">
        <v>2525</v>
      </c>
      <c r="L1514" s="279" t="s">
        <v>3043</v>
      </c>
      <c r="M1514" s="279" t="s">
        <v>3043</v>
      </c>
      <c r="N1514" s="279" t="s">
        <v>3530</v>
      </c>
    </row>
    <row r="1515" spans="3:14" x14ac:dyDescent="0.25">
      <c r="C1515" s="279" t="s">
        <v>3229</v>
      </c>
      <c r="D1515" s="279" t="s">
        <v>2593</v>
      </c>
      <c r="E1515" s="279" t="s">
        <v>2601</v>
      </c>
      <c r="F1515" s="279" t="s">
        <v>2525</v>
      </c>
      <c r="G1515" s="279" t="s">
        <v>2525</v>
      </c>
      <c r="H1515" s="285" t="s">
        <v>3043</v>
      </c>
      <c r="I1515" s="279" t="s">
        <v>1464</v>
      </c>
      <c r="J1515" s="312">
        <v>35267</v>
      </c>
      <c r="K1515" s="279" t="s">
        <v>2525</v>
      </c>
      <c r="L1515" s="279" t="s">
        <v>3043</v>
      </c>
      <c r="M1515" s="279" t="s">
        <v>3043</v>
      </c>
      <c r="N1515" s="279" t="s">
        <v>3530</v>
      </c>
    </row>
    <row r="1516" spans="3:14" x14ac:dyDescent="0.25">
      <c r="C1516" s="279" t="s">
        <v>2773</v>
      </c>
      <c r="D1516" s="279" t="s">
        <v>2593</v>
      </c>
      <c r="E1516" s="279" t="s">
        <v>2602</v>
      </c>
      <c r="F1516" s="279" t="s">
        <v>2525</v>
      </c>
      <c r="G1516" s="279" t="s">
        <v>2525</v>
      </c>
      <c r="H1516" s="285" t="s">
        <v>3586</v>
      </c>
      <c r="I1516" s="279" t="s">
        <v>1464</v>
      </c>
      <c r="J1516" s="312">
        <v>35050</v>
      </c>
      <c r="K1516" s="279" t="s">
        <v>2525</v>
      </c>
      <c r="L1516" s="279" t="s">
        <v>3043</v>
      </c>
      <c r="M1516" s="279" t="s">
        <v>3043</v>
      </c>
      <c r="N1516" s="279" t="s">
        <v>3530</v>
      </c>
    </row>
    <row r="1517" spans="3:14" x14ac:dyDescent="0.25">
      <c r="C1517" s="279" t="s">
        <v>2698</v>
      </c>
      <c r="D1517" s="279" t="s">
        <v>2556</v>
      </c>
      <c r="E1517" s="279" t="s">
        <v>2587</v>
      </c>
      <c r="F1517" s="279" t="s">
        <v>2525</v>
      </c>
      <c r="G1517" s="279" t="s">
        <v>2525</v>
      </c>
      <c r="H1517" s="285" t="s">
        <v>3567</v>
      </c>
      <c r="I1517" s="279" t="s">
        <v>1464</v>
      </c>
      <c r="J1517" s="312">
        <v>35016</v>
      </c>
      <c r="K1517" s="279" t="s">
        <v>2525</v>
      </c>
      <c r="L1517" s="279" t="s">
        <v>3043</v>
      </c>
      <c r="M1517" s="279" t="s">
        <v>3043</v>
      </c>
      <c r="N1517" s="279" t="s">
        <v>3530</v>
      </c>
    </row>
    <row r="1518" spans="3:14" x14ac:dyDescent="0.25">
      <c r="C1518" s="279" t="s">
        <v>3166</v>
      </c>
      <c r="D1518" s="279" t="s">
        <v>2593</v>
      </c>
      <c r="E1518" s="279" t="s">
        <v>3516</v>
      </c>
      <c r="F1518" s="279" t="s">
        <v>2525</v>
      </c>
      <c r="G1518" s="279" t="s">
        <v>2525</v>
      </c>
      <c r="H1518" s="285" t="s">
        <v>3043</v>
      </c>
      <c r="I1518" s="279" t="s">
        <v>1464</v>
      </c>
      <c r="J1518" s="312">
        <v>35000</v>
      </c>
      <c r="K1518" s="279" t="s">
        <v>2525</v>
      </c>
      <c r="L1518" s="279" t="s">
        <v>3043</v>
      </c>
      <c r="M1518" s="279" t="s">
        <v>3043</v>
      </c>
      <c r="N1518" s="279" t="s">
        <v>3530</v>
      </c>
    </row>
    <row r="1519" spans="3:14" x14ac:dyDescent="0.25">
      <c r="C1519" s="279" t="s">
        <v>3221</v>
      </c>
      <c r="D1519" s="279" t="s">
        <v>2563</v>
      </c>
      <c r="E1519" s="279" t="s">
        <v>2564</v>
      </c>
      <c r="F1519" s="279" t="s">
        <v>2525</v>
      </c>
      <c r="G1519" s="279" t="s">
        <v>2525</v>
      </c>
      <c r="H1519" s="285" t="s">
        <v>3043</v>
      </c>
      <c r="I1519" s="279" t="s">
        <v>1464</v>
      </c>
      <c r="J1519" s="312">
        <v>34962</v>
      </c>
      <c r="K1519" s="279" t="s">
        <v>2525</v>
      </c>
      <c r="L1519" s="279" t="s">
        <v>3043</v>
      </c>
      <c r="M1519" s="279" t="s">
        <v>3043</v>
      </c>
      <c r="N1519" s="279" t="s">
        <v>3530</v>
      </c>
    </row>
    <row r="1520" spans="3:14" x14ac:dyDescent="0.25">
      <c r="C1520" s="279" t="s">
        <v>3221</v>
      </c>
      <c r="D1520" s="279" t="s">
        <v>2593</v>
      </c>
      <c r="E1520" s="279" t="s">
        <v>2601</v>
      </c>
      <c r="F1520" s="279" t="s">
        <v>2525</v>
      </c>
      <c r="G1520" s="279" t="s">
        <v>2525</v>
      </c>
      <c r="H1520" s="285" t="s">
        <v>3043</v>
      </c>
      <c r="I1520" s="279" t="s">
        <v>1464</v>
      </c>
      <c r="J1520" s="312">
        <v>34962</v>
      </c>
      <c r="K1520" s="279" t="s">
        <v>2525</v>
      </c>
      <c r="L1520" s="279" t="s">
        <v>3043</v>
      </c>
      <c r="M1520" s="279" t="s">
        <v>3043</v>
      </c>
      <c r="N1520" s="279" t="s">
        <v>3530</v>
      </c>
    </row>
    <row r="1521" spans="3:14" x14ac:dyDescent="0.25">
      <c r="C1521" s="279" t="s">
        <v>3248</v>
      </c>
      <c r="D1521" s="279" t="s">
        <v>2593</v>
      </c>
      <c r="E1521" s="279" t="s">
        <v>2601</v>
      </c>
      <c r="F1521" s="279" t="s">
        <v>2525</v>
      </c>
      <c r="G1521" s="279" t="s">
        <v>2525</v>
      </c>
      <c r="H1521" s="285" t="s">
        <v>3043</v>
      </c>
      <c r="I1521" s="279" t="s">
        <v>1464</v>
      </c>
      <c r="J1521" s="312">
        <v>34832</v>
      </c>
      <c r="K1521" s="279" t="s">
        <v>2525</v>
      </c>
      <c r="L1521" s="279" t="s">
        <v>3043</v>
      </c>
      <c r="M1521" s="279" t="s">
        <v>3043</v>
      </c>
      <c r="N1521" s="279" t="s">
        <v>3530</v>
      </c>
    </row>
    <row r="1522" spans="3:14" x14ac:dyDescent="0.25">
      <c r="C1522" s="279" t="s">
        <v>3156</v>
      </c>
      <c r="D1522" s="279" t="s">
        <v>2563</v>
      </c>
      <c r="E1522" s="279" t="s">
        <v>2564</v>
      </c>
      <c r="F1522" s="279" t="s">
        <v>2525</v>
      </c>
      <c r="G1522" s="279" t="s">
        <v>2525</v>
      </c>
      <c r="H1522" s="285" t="s">
        <v>3043</v>
      </c>
      <c r="I1522" s="279" t="s">
        <v>1464</v>
      </c>
      <c r="J1522" s="312">
        <v>34832</v>
      </c>
      <c r="K1522" s="279" t="s">
        <v>2525</v>
      </c>
      <c r="L1522" s="279" t="s">
        <v>3043</v>
      </c>
      <c r="M1522" s="279" t="s">
        <v>3043</v>
      </c>
      <c r="N1522" s="279" t="s">
        <v>3530</v>
      </c>
    </row>
    <row r="1523" spans="3:14" x14ac:dyDescent="0.25">
      <c r="C1523" s="279" t="s">
        <v>3187</v>
      </c>
      <c r="D1523" s="279" t="s">
        <v>2617</v>
      </c>
      <c r="E1523" s="279" t="s">
        <v>2610</v>
      </c>
      <c r="F1523" s="279" t="s">
        <v>2525</v>
      </c>
      <c r="G1523" s="279" t="s">
        <v>2525</v>
      </c>
      <c r="H1523" s="285" t="s">
        <v>3043</v>
      </c>
      <c r="I1523" s="279" t="s">
        <v>1464</v>
      </c>
      <c r="J1523" s="312">
        <v>34564</v>
      </c>
      <c r="K1523" s="279" t="s">
        <v>2525</v>
      </c>
      <c r="L1523" s="279" t="s">
        <v>3043</v>
      </c>
      <c r="M1523" s="279" t="s">
        <v>3043</v>
      </c>
      <c r="N1523" s="279" t="s">
        <v>3530</v>
      </c>
    </row>
    <row r="1524" spans="3:14" x14ac:dyDescent="0.25">
      <c r="C1524" s="279" t="s">
        <v>2844</v>
      </c>
      <c r="D1524" s="279" t="s">
        <v>2593</v>
      </c>
      <c r="E1524" s="279" t="s">
        <v>3515</v>
      </c>
      <c r="F1524" s="279" t="s">
        <v>2525</v>
      </c>
      <c r="G1524" s="279" t="s">
        <v>2525</v>
      </c>
      <c r="H1524" s="285" t="s">
        <v>3584</v>
      </c>
      <c r="I1524" s="279" t="s">
        <v>1464</v>
      </c>
      <c r="J1524" s="312">
        <v>34517</v>
      </c>
      <c r="K1524" s="279" t="s">
        <v>2525</v>
      </c>
      <c r="L1524" s="279" t="s">
        <v>3043</v>
      </c>
      <c r="M1524" s="279" t="s">
        <v>3043</v>
      </c>
      <c r="N1524" s="279" t="s">
        <v>3530</v>
      </c>
    </row>
    <row r="1525" spans="3:14" x14ac:dyDescent="0.25">
      <c r="C1525" s="279" t="s">
        <v>2844</v>
      </c>
      <c r="D1525" s="279" t="s">
        <v>2593</v>
      </c>
      <c r="E1525" s="279" t="s">
        <v>3516</v>
      </c>
      <c r="F1525" s="279" t="s">
        <v>2525</v>
      </c>
      <c r="G1525" s="279" t="s">
        <v>2525</v>
      </c>
      <c r="H1525" s="285" t="s">
        <v>3584</v>
      </c>
      <c r="I1525" s="279" t="s">
        <v>1464</v>
      </c>
      <c r="J1525" s="312">
        <v>34517</v>
      </c>
      <c r="K1525" s="279" t="s">
        <v>2525</v>
      </c>
      <c r="L1525" s="279" t="s">
        <v>3043</v>
      </c>
      <c r="M1525" s="279" t="s">
        <v>3043</v>
      </c>
      <c r="N1525" s="279" t="s">
        <v>3530</v>
      </c>
    </row>
    <row r="1526" spans="3:14" x14ac:dyDescent="0.25">
      <c r="C1526" s="279" t="s">
        <v>2736</v>
      </c>
      <c r="D1526" s="279" t="s">
        <v>2556</v>
      </c>
      <c r="E1526" s="279" t="s">
        <v>2589</v>
      </c>
      <c r="F1526" s="279" t="s">
        <v>2525</v>
      </c>
      <c r="G1526" s="279" t="s">
        <v>2525</v>
      </c>
      <c r="H1526" s="285" t="s">
        <v>3043</v>
      </c>
      <c r="I1526" s="279" t="s">
        <v>1464</v>
      </c>
      <c r="J1526" s="312">
        <v>34272</v>
      </c>
      <c r="K1526" s="279" t="s">
        <v>2525</v>
      </c>
      <c r="L1526" s="279" t="s">
        <v>3043</v>
      </c>
      <c r="M1526" s="279" t="s">
        <v>3043</v>
      </c>
      <c r="N1526" s="279" t="s">
        <v>3530</v>
      </c>
    </row>
    <row r="1527" spans="3:14" x14ac:dyDescent="0.25">
      <c r="C1527" s="279" t="s">
        <v>3224</v>
      </c>
      <c r="D1527" s="279" t="s">
        <v>2563</v>
      </c>
      <c r="E1527" s="279" t="s">
        <v>2564</v>
      </c>
      <c r="F1527" s="279" t="s">
        <v>2525</v>
      </c>
      <c r="G1527" s="279" t="s">
        <v>2525</v>
      </c>
      <c r="H1527" s="285" t="s">
        <v>3043</v>
      </c>
      <c r="I1527" s="279" t="s">
        <v>1464</v>
      </c>
      <c r="J1527" s="312">
        <v>34183</v>
      </c>
      <c r="K1527" s="279" t="s">
        <v>2525</v>
      </c>
      <c r="L1527" s="279" t="s">
        <v>3043</v>
      </c>
      <c r="M1527" s="279" t="s">
        <v>3043</v>
      </c>
      <c r="N1527" s="279" t="s">
        <v>3530</v>
      </c>
    </row>
    <row r="1528" spans="3:14" x14ac:dyDescent="0.25">
      <c r="C1528" s="279" t="s">
        <v>3140</v>
      </c>
      <c r="D1528" s="279" t="s">
        <v>2593</v>
      </c>
      <c r="E1528" s="279" t="s">
        <v>2602</v>
      </c>
      <c r="F1528" s="279" t="s">
        <v>2525</v>
      </c>
      <c r="G1528" s="279" t="s">
        <v>2525</v>
      </c>
      <c r="H1528" s="285" t="s">
        <v>3580</v>
      </c>
      <c r="I1528" s="279" t="s">
        <v>1464</v>
      </c>
      <c r="J1528" s="312">
        <v>34104</v>
      </c>
      <c r="K1528" s="279" t="s">
        <v>2525</v>
      </c>
      <c r="L1528" s="279" t="s">
        <v>3043</v>
      </c>
      <c r="M1528" s="279" t="s">
        <v>3043</v>
      </c>
      <c r="N1528" s="279" t="s">
        <v>3530</v>
      </c>
    </row>
    <row r="1529" spans="3:14" x14ac:dyDescent="0.25">
      <c r="C1529" s="279" t="s">
        <v>2968</v>
      </c>
      <c r="D1529" s="279" t="s">
        <v>2617</v>
      </c>
      <c r="E1529" s="279" t="s">
        <v>2619</v>
      </c>
      <c r="F1529" s="279" t="s">
        <v>2525</v>
      </c>
      <c r="G1529" s="279" t="s">
        <v>2525</v>
      </c>
      <c r="H1529" s="285" t="s">
        <v>3043</v>
      </c>
      <c r="I1529" s="279" t="s">
        <v>1464</v>
      </c>
      <c r="J1529" s="312">
        <v>34088</v>
      </c>
      <c r="K1529" s="279" t="s">
        <v>2525</v>
      </c>
      <c r="L1529" s="279" t="s">
        <v>3043</v>
      </c>
      <c r="M1529" s="279" t="s">
        <v>3043</v>
      </c>
      <c r="N1529" s="279" t="s">
        <v>3530</v>
      </c>
    </row>
    <row r="1530" spans="3:14" x14ac:dyDescent="0.25">
      <c r="C1530" s="279" t="s">
        <v>3183</v>
      </c>
      <c r="D1530" s="279" t="s">
        <v>2593</v>
      </c>
      <c r="E1530" s="279" t="s">
        <v>2604</v>
      </c>
      <c r="F1530" s="279" t="s">
        <v>2525</v>
      </c>
      <c r="G1530" s="279" t="s">
        <v>2525</v>
      </c>
      <c r="H1530" s="285" t="s">
        <v>3043</v>
      </c>
      <c r="I1530" s="279" t="s">
        <v>1464</v>
      </c>
      <c r="J1530" s="312">
        <v>34012</v>
      </c>
      <c r="K1530" s="279" t="s">
        <v>2525</v>
      </c>
      <c r="L1530" s="279" t="s">
        <v>3043</v>
      </c>
      <c r="M1530" s="279" t="s">
        <v>3043</v>
      </c>
      <c r="N1530" s="279" t="s">
        <v>3530</v>
      </c>
    </row>
    <row r="1531" spans="3:14" x14ac:dyDescent="0.25">
      <c r="C1531" s="279" t="s">
        <v>2721</v>
      </c>
      <c r="D1531" s="279" t="s">
        <v>2635</v>
      </c>
      <c r="E1531" s="279" t="s">
        <v>2567</v>
      </c>
      <c r="F1531" s="279" t="s">
        <v>2525</v>
      </c>
      <c r="G1531" s="279" t="s">
        <v>2525</v>
      </c>
      <c r="H1531" s="285" t="s">
        <v>3043</v>
      </c>
      <c r="I1531" s="279" t="s">
        <v>1464</v>
      </c>
      <c r="J1531" s="312">
        <v>33869</v>
      </c>
      <c r="K1531" s="279" t="s">
        <v>2525</v>
      </c>
      <c r="L1531" s="279" t="s">
        <v>3043</v>
      </c>
      <c r="M1531" s="279" t="s">
        <v>3043</v>
      </c>
      <c r="N1531" s="279" t="s">
        <v>3530</v>
      </c>
    </row>
    <row r="1532" spans="3:14" x14ac:dyDescent="0.25">
      <c r="C1532" s="279" t="s">
        <v>3151</v>
      </c>
      <c r="D1532" s="279" t="s">
        <v>2593</v>
      </c>
      <c r="E1532" s="279" t="s">
        <v>3515</v>
      </c>
      <c r="F1532" s="279" t="s">
        <v>2525</v>
      </c>
      <c r="G1532" s="279" t="s">
        <v>2525</v>
      </c>
      <c r="H1532" s="285" t="s">
        <v>3043</v>
      </c>
      <c r="I1532" s="279" t="s">
        <v>1464</v>
      </c>
      <c r="J1532" s="312">
        <v>33815</v>
      </c>
      <c r="K1532" s="279" t="s">
        <v>2525</v>
      </c>
      <c r="L1532" s="279" t="s">
        <v>3043</v>
      </c>
      <c r="M1532" s="279" t="s">
        <v>3043</v>
      </c>
      <c r="N1532" s="279" t="s">
        <v>3530</v>
      </c>
    </row>
    <row r="1533" spans="3:14" x14ac:dyDescent="0.25">
      <c r="C1533" s="279" t="s">
        <v>3151</v>
      </c>
      <c r="D1533" s="279" t="s">
        <v>2593</v>
      </c>
      <c r="E1533" s="279" t="s">
        <v>3516</v>
      </c>
      <c r="F1533" s="279" t="s">
        <v>2525</v>
      </c>
      <c r="G1533" s="279" t="s">
        <v>2525</v>
      </c>
      <c r="H1533" s="285" t="s">
        <v>3043</v>
      </c>
      <c r="I1533" s="279" t="s">
        <v>1464</v>
      </c>
      <c r="J1533" s="312">
        <v>33815</v>
      </c>
      <c r="K1533" s="279" t="s">
        <v>2525</v>
      </c>
      <c r="L1533" s="279" t="s">
        <v>3043</v>
      </c>
      <c r="M1533" s="279" t="s">
        <v>3043</v>
      </c>
      <c r="N1533" s="279" t="s">
        <v>3530</v>
      </c>
    </row>
    <row r="1534" spans="3:14" x14ac:dyDescent="0.25">
      <c r="C1534" s="279" t="s">
        <v>3144</v>
      </c>
      <c r="D1534" s="279" t="s">
        <v>2617</v>
      </c>
      <c r="E1534" s="279" t="s">
        <v>2619</v>
      </c>
      <c r="F1534" s="279" t="s">
        <v>2525</v>
      </c>
      <c r="G1534" s="279" t="s">
        <v>2525</v>
      </c>
      <c r="H1534" s="285" t="s">
        <v>3581</v>
      </c>
      <c r="I1534" s="279" t="s">
        <v>1464</v>
      </c>
      <c r="J1534" s="312">
        <v>33645</v>
      </c>
      <c r="K1534" s="279" t="s">
        <v>2525</v>
      </c>
      <c r="L1534" s="279" t="s">
        <v>3043</v>
      </c>
      <c r="M1534" s="279" t="s">
        <v>3043</v>
      </c>
      <c r="N1534" s="279" t="s">
        <v>3530</v>
      </c>
    </row>
    <row r="1535" spans="3:14" ht="28.5" x14ac:dyDescent="0.25">
      <c r="C1535" s="279" t="s">
        <v>2699</v>
      </c>
      <c r="D1535" s="279" t="s">
        <v>2593</v>
      </c>
      <c r="E1535" s="279" t="s">
        <v>2602</v>
      </c>
      <c r="F1535" s="279" t="s">
        <v>2525</v>
      </c>
      <c r="G1535" s="279" t="s">
        <v>2525</v>
      </c>
      <c r="H1535" s="285" t="s">
        <v>3563</v>
      </c>
      <c r="I1535" s="279" t="s">
        <v>1464</v>
      </c>
      <c r="J1535" s="312">
        <v>33582</v>
      </c>
      <c r="K1535" s="279" t="s">
        <v>2525</v>
      </c>
      <c r="L1535" s="279" t="s">
        <v>3043</v>
      </c>
      <c r="M1535" s="279" t="s">
        <v>3043</v>
      </c>
      <c r="N1535" s="279" t="s">
        <v>3530</v>
      </c>
    </row>
    <row r="1536" spans="3:14" x14ac:dyDescent="0.25">
      <c r="C1536" s="279" t="s">
        <v>3184</v>
      </c>
      <c r="D1536" s="279" t="s">
        <v>2593</v>
      </c>
      <c r="E1536" s="279" t="s">
        <v>2605</v>
      </c>
      <c r="F1536" s="279" t="s">
        <v>2525</v>
      </c>
      <c r="G1536" s="279" t="s">
        <v>2525</v>
      </c>
      <c r="H1536" s="285" t="s">
        <v>3043</v>
      </c>
      <c r="I1536" s="279" t="s">
        <v>1464</v>
      </c>
      <c r="J1536" s="312">
        <v>33046</v>
      </c>
      <c r="K1536" s="279" t="s">
        <v>2525</v>
      </c>
      <c r="L1536" s="279" t="s">
        <v>3043</v>
      </c>
      <c r="M1536" s="279" t="s">
        <v>3043</v>
      </c>
      <c r="N1536" s="279" t="s">
        <v>3530</v>
      </c>
    </row>
    <row r="1537" spans="3:14" x14ac:dyDescent="0.25">
      <c r="C1537" s="279" t="s">
        <v>3136</v>
      </c>
      <c r="D1537" s="279" t="s">
        <v>2563</v>
      </c>
      <c r="E1537" s="279" t="s">
        <v>2565</v>
      </c>
      <c r="F1537" s="279" t="s">
        <v>2525</v>
      </c>
      <c r="G1537" s="279" t="s">
        <v>2525</v>
      </c>
      <c r="H1537" s="285" t="s">
        <v>3043</v>
      </c>
      <c r="I1537" s="279" t="s">
        <v>1464</v>
      </c>
      <c r="J1537" s="312">
        <v>33000</v>
      </c>
      <c r="K1537" s="279" t="s">
        <v>2525</v>
      </c>
      <c r="L1537" s="279" t="s">
        <v>3043</v>
      </c>
      <c r="M1537" s="279" t="s">
        <v>3043</v>
      </c>
      <c r="N1537" s="279" t="s">
        <v>3530</v>
      </c>
    </row>
    <row r="1538" spans="3:14" x14ac:dyDescent="0.25">
      <c r="C1538" s="279" t="s">
        <v>3230</v>
      </c>
      <c r="D1538" s="279" t="s">
        <v>2563</v>
      </c>
      <c r="E1538" s="279" t="s">
        <v>2564</v>
      </c>
      <c r="F1538" s="279" t="s">
        <v>2525</v>
      </c>
      <c r="G1538" s="279" t="s">
        <v>2525</v>
      </c>
      <c r="H1538" s="285" t="s">
        <v>3043</v>
      </c>
      <c r="I1538" s="279" t="s">
        <v>1464</v>
      </c>
      <c r="J1538" s="312">
        <v>32944</v>
      </c>
      <c r="K1538" s="279" t="s">
        <v>2525</v>
      </c>
      <c r="L1538" s="279" t="s">
        <v>3043</v>
      </c>
      <c r="M1538" s="279" t="s">
        <v>3043</v>
      </c>
      <c r="N1538" s="279" t="s">
        <v>3530</v>
      </c>
    </row>
    <row r="1539" spans="3:14" x14ac:dyDescent="0.25">
      <c r="C1539" s="279" t="s">
        <v>3230</v>
      </c>
      <c r="D1539" s="279" t="s">
        <v>2593</v>
      </c>
      <c r="E1539" s="279" t="s">
        <v>2601</v>
      </c>
      <c r="F1539" s="279" t="s">
        <v>2525</v>
      </c>
      <c r="G1539" s="279" t="s">
        <v>2525</v>
      </c>
      <c r="H1539" s="285" t="s">
        <v>3043</v>
      </c>
      <c r="I1539" s="279" t="s">
        <v>1464</v>
      </c>
      <c r="J1539" s="312">
        <v>32944</v>
      </c>
      <c r="K1539" s="279" t="s">
        <v>2525</v>
      </c>
      <c r="L1539" s="279" t="s">
        <v>3043</v>
      </c>
      <c r="M1539" s="279" t="s">
        <v>3043</v>
      </c>
      <c r="N1539" s="279" t="s">
        <v>3530</v>
      </c>
    </row>
    <row r="1540" spans="3:14" x14ac:dyDescent="0.25">
      <c r="C1540" s="279" t="s">
        <v>2818</v>
      </c>
      <c r="D1540" s="279" t="s">
        <v>2566</v>
      </c>
      <c r="E1540" s="279" t="s">
        <v>3509</v>
      </c>
      <c r="F1540" s="279" t="s">
        <v>2525</v>
      </c>
      <c r="G1540" s="279" t="s">
        <v>2525</v>
      </c>
      <c r="H1540" s="285" t="s">
        <v>3043</v>
      </c>
      <c r="I1540" s="279" t="s">
        <v>1464</v>
      </c>
      <c r="J1540" s="312">
        <v>32732</v>
      </c>
      <c r="K1540" s="279" t="s">
        <v>2525</v>
      </c>
      <c r="L1540" s="279" t="s">
        <v>3043</v>
      </c>
      <c r="M1540" s="279" t="s">
        <v>3043</v>
      </c>
      <c r="N1540" s="279" t="s">
        <v>3530</v>
      </c>
    </row>
    <row r="1541" spans="3:14" x14ac:dyDescent="0.25">
      <c r="C1541" s="279" t="s">
        <v>2757</v>
      </c>
      <c r="D1541" s="279" t="s">
        <v>2593</v>
      </c>
      <c r="E1541" s="279" t="s">
        <v>2606</v>
      </c>
      <c r="F1541" s="279" t="s">
        <v>2525</v>
      </c>
      <c r="G1541" s="279" t="s">
        <v>2525</v>
      </c>
      <c r="H1541" s="285" t="s">
        <v>3576</v>
      </c>
      <c r="I1541" s="279" t="s">
        <v>1464</v>
      </c>
      <c r="J1541" s="312">
        <v>32257</v>
      </c>
      <c r="K1541" s="279" t="s">
        <v>2525</v>
      </c>
      <c r="L1541" s="279" t="s">
        <v>3043</v>
      </c>
      <c r="M1541" s="279" t="s">
        <v>3043</v>
      </c>
      <c r="N1541" s="279" t="s">
        <v>3530</v>
      </c>
    </row>
    <row r="1542" spans="3:14" x14ac:dyDescent="0.25">
      <c r="C1542" s="279" t="s">
        <v>3144</v>
      </c>
      <c r="D1542" s="279" t="s">
        <v>2617</v>
      </c>
      <c r="E1542" s="279" t="s">
        <v>2620</v>
      </c>
      <c r="F1542" s="279" t="s">
        <v>2525</v>
      </c>
      <c r="G1542" s="279" t="s">
        <v>2525</v>
      </c>
      <c r="H1542" s="285" t="s">
        <v>3581</v>
      </c>
      <c r="I1542" s="279" t="s">
        <v>1464</v>
      </c>
      <c r="J1542" s="312">
        <v>32032</v>
      </c>
      <c r="K1542" s="279" t="s">
        <v>2525</v>
      </c>
      <c r="L1542" s="279" t="s">
        <v>3043</v>
      </c>
      <c r="M1542" s="279" t="s">
        <v>3043</v>
      </c>
      <c r="N1542" s="279" t="s">
        <v>3530</v>
      </c>
    </row>
    <row r="1543" spans="3:14" x14ac:dyDescent="0.25">
      <c r="C1543" s="279" t="s">
        <v>3181</v>
      </c>
      <c r="D1543" s="279" t="s">
        <v>2563</v>
      </c>
      <c r="E1543" s="279" t="s">
        <v>2565</v>
      </c>
      <c r="F1543" s="279" t="s">
        <v>2525</v>
      </c>
      <c r="G1543" s="279" t="s">
        <v>2525</v>
      </c>
      <c r="H1543" s="285" t="s">
        <v>3043</v>
      </c>
      <c r="I1543" s="279" t="s">
        <v>1464</v>
      </c>
      <c r="J1543" s="312">
        <v>32000</v>
      </c>
      <c r="K1543" s="279" t="s">
        <v>2525</v>
      </c>
      <c r="L1543" s="279" t="s">
        <v>3043</v>
      </c>
      <c r="M1543" s="279" t="s">
        <v>3043</v>
      </c>
      <c r="N1543" s="279" t="s">
        <v>3530</v>
      </c>
    </row>
    <row r="1544" spans="3:14" x14ac:dyDescent="0.25">
      <c r="C1544" s="279" t="s">
        <v>3227</v>
      </c>
      <c r="D1544" s="279" t="s">
        <v>2563</v>
      </c>
      <c r="E1544" s="279" t="s">
        <v>2564</v>
      </c>
      <c r="F1544" s="279" t="s">
        <v>2525</v>
      </c>
      <c r="G1544" s="279" t="s">
        <v>2525</v>
      </c>
      <c r="H1544" s="285" t="s">
        <v>3043</v>
      </c>
      <c r="I1544" s="279" t="s">
        <v>1464</v>
      </c>
      <c r="J1544" s="312">
        <v>32000</v>
      </c>
      <c r="K1544" s="279" t="s">
        <v>2525</v>
      </c>
      <c r="L1544" s="279" t="s">
        <v>3043</v>
      </c>
      <c r="M1544" s="279" t="s">
        <v>3043</v>
      </c>
      <c r="N1544" s="279" t="s">
        <v>3530</v>
      </c>
    </row>
    <row r="1545" spans="3:14" x14ac:dyDescent="0.25">
      <c r="C1545" s="279" t="s">
        <v>3131</v>
      </c>
      <c r="D1545" s="279" t="s">
        <v>2556</v>
      </c>
      <c r="E1545" s="279" t="s">
        <v>2588</v>
      </c>
      <c r="F1545" s="279" t="s">
        <v>2525</v>
      </c>
      <c r="G1545" s="279" t="s">
        <v>2525</v>
      </c>
      <c r="H1545" s="285" t="s">
        <v>3569</v>
      </c>
      <c r="I1545" s="279" t="s">
        <v>1464</v>
      </c>
      <c r="J1545" s="312">
        <v>31518</v>
      </c>
      <c r="K1545" s="279" t="s">
        <v>2525</v>
      </c>
      <c r="L1545" s="279" t="s">
        <v>3043</v>
      </c>
      <c r="M1545" s="279" t="s">
        <v>3043</v>
      </c>
      <c r="N1545" s="279" t="s">
        <v>3530</v>
      </c>
    </row>
    <row r="1546" spans="3:14" x14ac:dyDescent="0.25">
      <c r="C1546" s="279" t="s">
        <v>3138</v>
      </c>
      <c r="D1546" s="279" t="s">
        <v>2563</v>
      </c>
      <c r="E1546" s="279" t="s">
        <v>2565</v>
      </c>
      <c r="F1546" s="279" t="s">
        <v>2525</v>
      </c>
      <c r="G1546" s="279" t="s">
        <v>2525</v>
      </c>
      <c r="H1546" s="285" t="s">
        <v>3571</v>
      </c>
      <c r="I1546" s="279" t="s">
        <v>1464</v>
      </c>
      <c r="J1546" s="312">
        <v>31500</v>
      </c>
      <c r="K1546" s="279" t="s">
        <v>2525</v>
      </c>
      <c r="L1546" s="279" t="s">
        <v>3043</v>
      </c>
      <c r="M1546" s="279" t="s">
        <v>3043</v>
      </c>
      <c r="N1546" s="279" t="s">
        <v>3530</v>
      </c>
    </row>
    <row r="1547" spans="3:14" x14ac:dyDescent="0.25">
      <c r="C1547" s="279" t="s">
        <v>3222</v>
      </c>
      <c r="D1547" s="279" t="s">
        <v>2593</v>
      </c>
      <c r="E1547" s="279" t="s">
        <v>2601</v>
      </c>
      <c r="F1547" s="279" t="s">
        <v>2525</v>
      </c>
      <c r="G1547" s="279" t="s">
        <v>2525</v>
      </c>
      <c r="H1547" s="285" t="s">
        <v>3043</v>
      </c>
      <c r="I1547" s="279" t="s">
        <v>1464</v>
      </c>
      <c r="J1547" s="312">
        <v>31367</v>
      </c>
      <c r="K1547" s="279" t="s">
        <v>2525</v>
      </c>
      <c r="L1547" s="279" t="s">
        <v>3043</v>
      </c>
      <c r="M1547" s="279" t="s">
        <v>3043</v>
      </c>
      <c r="N1547" s="279" t="s">
        <v>3530</v>
      </c>
    </row>
    <row r="1548" spans="3:14" x14ac:dyDescent="0.25">
      <c r="C1548" s="279" t="s">
        <v>3156</v>
      </c>
      <c r="D1548" s="279" t="s">
        <v>2622</v>
      </c>
      <c r="E1548" s="279" t="s">
        <v>2610</v>
      </c>
      <c r="F1548" s="279" t="s">
        <v>2525</v>
      </c>
      <c r="G1548" s="279" t="s">
        <v>2525</v>
      </c>
      <c r="H1548" s="285" t="s">
        <v>3043</v>
      </c>
      <c r="I1548" s="279" t="s">
        <v>1464</v>
      </c>
      <c r="J1548" s="312">
        <v>31178</v>
      </c>
      <c r="K1548" s="279" t="s">
        <v>2525</v>
      </c>
      <c r="L1548" s="279" t="s">
        <v>3043</v>
      </c>
      <c r="M1548" s="279" t="s">
        <v>3043</v>
      </c>
      <c r="N1548" s="279" t="s">
        <v>3530</v>
      </c>
    </row>
    <row r="1549" spans="3:14" x14ac:dyDescent="0.25">
      <c r="C1549" s="279" t="s">
        <v>3233</v>
      </c>
      <c r="D1549" s="279" t="s">
        <v>2563</v>
      </c>
      <c r="E1549" s="279" t="s">
        <v>2564</v>
      </c>
      <c r="F1549" s="279" t="s">
        <v>2525</v>
      </c>
      <c r="G1549" s="279" t="s">
        <v>2525</v>
      </c>
      <c r="H1549" s="285" t="s">
        <v>3043</v>
      </c>
      <c r="I1549" s="279" t="s">
        <v>1464</v>
      </c>
      <c r="J1549" s="312">
        <v>31042</v>
      </c>
      <c r="K1549" s="279" t="s">
        <v>2525</v>
      </c>
      <c r="L1549" s="279" t="s">
        <v>3043</v>
      </c>
      <c r="M1549" s="279" t="s">
        <v>3043</v>
      </c>
      <c r="N1549" s="279" t="s">
        <v>3530</v>
      </c>
    </row>
    <row r="1550" spans="3:14" x14ac:dyDescent="0.25">
      <c r="C1550" s="279" t="s">
        <v>3141</v>
      </c>
      <c r="D1550" s="279" t="s">
        <v>2617</v>
      </c>
      <c r="E1550" s="279" t="s">
        <v>2619</v>
      </c>
      <c r="F1550" s="279" t="s">
        <v>2525</v>
      </c>
      <c r="G1550" s="279" t="s">
        <v>2525</v>
      </c>
      <c r="H1550" s="285" t="s">
        <v>3043</v>
      </c>
      <c r="I1550" s="279" t="s">
        <v>1464</v>
      </c>
      <c r="J1550" s="312">
        <v>31009</v>
      </c>
      <c r="K1550" s="279" t="s">
        <v>2525</v>
      </c>
      <c r="L1550" s="279" t="s">
        <v>3043</v>
      </c>
      <c r="M1550" s="279" t="s">
        <v>3043</v>
      </c>
      <c r="N1550" s="279" t="s">
        <v>3530</v>
      </c>
    </row>
    <row r="1551" spans="3:14" x14ac:dyDescent="0.25">
      <c r="C1551" s="279" t="s">
        <v>2757</v>
      </c>
      <c r="D1551" s="279" t="s">
        <v>2593</v>
      </c>
      <c r="E1551" s="279" t="s">
        <v>3515</v>
      </c>
      <c r="F1551" s="279" t="s">
        <v>2525</v>
      </c>
      <c r="G1551" s="279" t="s">
        <v>2525</v>
      </c>
      <c r="H1551" s="285" t="s">
        <v>3576</v>
      </c>
      <c r="I1551" s="279" t="s">
        <v>1464</v>
      </c>
      <c r="J1551" s="312">
        <v>30994</v>
      </c>
      <c r="K1551" s="279" t="s">
        <v>2525</v>
      </c>
      <c r="L1551" s="279" t="s">
        <v>3043</v>
      </c>
      <c r="M1551" s="279" t="s">
        <v>3043</v>
      </c>
      <c r="N1551" s="279" t="s">
        <v>3530</v>
      </c>
    </row>
    <row r="1552" spans="3:14" x14ac:dyDescent="0.25">
      <c r="C1552" s="279" t="s">
        <v>2757</v>
      </c>
      <c r="D1552" s="279" t="s">
        <v>2593</v>
      </c>
      <c r="E1552" s="279" t="s">
        <v>3516</v>
      </c>
      <c r="F1552" s="279" t="s">
        <v>2525</v>
      </c>
      <c r="G1552" s="279" t="s">
        <v>2525</v>
      </c>
      <c r="H1552" s="285" t="s">
        <v>3576</v>
      </c>
      <c r="I1552" s="279" t="s">
        <v>1464</v>
      </c>
      <c r="J1552" s="312">
        <v>30994</v>
      </c>
      <c r="K1552" s="279" t="s">
        <v>2525</v>
      </c>
      <c r="L1552" s="279" t="s">
        <v>3043</v>
      </c>
      <c r="M1552" s="279" t="s">
        <v>3043</v>
      </c>
      <c r="N1552" s="279" t="s">
        <v>3530</v>
      </c>
    </row>
    <row r="1553" spans="3:14" x14ac:dyDescent="0.25">
      <c r="C1553" s="279" t="s">
        <v>2825</v>
      </c>
      <c r="D1553" s="279" t="s">
        <v>2593</v>
      </c>
      <c r="E1553" s="279" t="s">
        <v>2607</v>
      </c>
      <c r="F1553" s="279" t="s">
        <v>2525</v>
      </c>
      <c r="G1553" s="279" t="s">
        <v>2525</v>
      </c>
      <c r="H1553" s="285" t="s">
        <v>3578</v>
      </c>
      <c r="I1553" s="279" t="s">
        <v>1464</v>
      </c>
      <c r="J1553" s="312">
        <v>30977</v>
      </c>
      <c r="K1553" s="279" t="s">
        <v>2525</v>
      </c>
      <c r="L1553" s="279" t="s">
        <v>3043</v>
      </c>
      <c r="M1553" s="279" t="s">
        <v>3043</v>
      </c>
      <c r="N1553" s="279" t="s">
        <v>3530</v>
      </c>
    </row>
    <row r="1554" spans="3:14" x14ac:dyDescent="0.25">
      <c r="C1554" s="279" t="s">
        <v>3220</v>
      </c>
      <c r="D1554" s="279" t="s">
        <v>2556</v>
      </c>
      <c r="E1554" s="279" t="s">
        <v>2590</v>
      </c>
      <c r="F1554" s="279" t="s">
        <v>2525</v>
      </c>
      <c r="G1554" s="279" t="s">
        <v>2525</v>
      </c>
      <c r="H1554" s="285" t="s">
        <v>3043</v>
      </c>
      <c r="I1554" s="279" t="s">
        <v>1464</v>
      </c>
      <c r="J1554" s="312">
        <v>30925</v>
      </c>
      <c r="K1554" s="279" t="s">
        <v>2525</v>
      </c>
      <c r="L1554" s="279" t="s">
        <v>3043</v>
      </c>
      <c r="M1554" s="279" t="s">
        <v>3043</v>
      </c>
      <c r="N1554" s="279" t="s">
        <v>3530</v>
      </c>
    </row>
    <row r="1555" spans="3:14" x14ac:dyDescent="0.25">
      <c r="C1555" s="279" t="s">
        <v>3185</v>
      </c>
      <c r="D1555" s="279" t="s">
        <v>3102</v>
      </c>
      <c r="E1555" s="279" t="s">
        <v>2610</v>
      </c>
      <c r="F1555" s="279" t="s">
        <v>2525</v>
      </c>
      <c r="G1555" s="279" t="s">
        <v>2525</v>
      </c>
      <c r="H1555" s="285" t="s">
        <v>3043</v>
      </c>
      <c r="I1555" s="279" t="s">
        <v>1464</v>
      </c>
      <c r="J1555" s="312">
        <v>30804</v>
      </c>
      <c r="K1555" s="279" t="s">
        <v>2525</v>
      </c>
      <c r="L1555" s="279" t="s">
        <v>3043</v>
      </c>
      <c r="M1555" s="279" t="s">
        <v>3043</v>
      </c>
      <c r="N1555" s="279" t="s">
        <v>3530</v>
      </c>
    </row>
    <row r="1556" spans="3:14" x14ac:dyDescent="0.25">
      <c r="C1556" s="279" t="s">
        <v>3213</v>
      </c>
      <c r="D1556" s="279" t="s">
        <v>2563</v>
      </c>
      <c r="E1556" s="279" t="s">
        <v>2564</v>
      </c>
      <c r="F1556" s="279" t="s">
        <v>2525</v>
      </c>
      <c r="G1556" s="279" t="s">
        <v>2525</v>
      </c>
      <c r="H1556" s="285" t="s">
        <v>3043</v>
      </c>
      <c r="I1556" s="279" t="s">
        <v>1464</v>
      </c>
      <c r="J1556" s="312">
        <v>30510</v>
      </c>
      <c r="K1556" s="279" t="s">
        <v>2525</v>
      </c>
      <c r="L1556" s="279" t="s">
        <v>3043</v>
      </c>
      <c r="M1556" s="279" t="s">
        <v>3043</v>
      </c>
      <c r="N1556" s="279" t="s">
        <v>3530</v>
      </c>
    </row>
    <row r="1557" spans="3:14" x14ac:dyDescent="0.25">
      <c r="C1557" s="279" t="s">
        <v>2743</v>
      </c>
      <c r="D1557" s="279" t="s">
        <v>2566</v>
      </c>
      <c r="E1557" s="279" t="s">
        <v>3504</v>
      </c>
      <c r="F1557" s="279" t="s">
        <v>2525</v>
      </c>
      <c r="G1557" s="279" t="s">
        <v>2525</v>
      </c>
      <c r="H1557" s="285" t="s">
        <v>3043</v>
      </c>
      <c r="I1557" s="279" t="s">
        <v>1464</v>
      </c>
      <c r="J1557" s="312">
        <v>30450</v>
      </c>
      <c r="K1557" s="279" t="s">
        <v>2525</v>
      </c>
      <c r="L1557" s="279" t="s">
        <v>3043</v>
      </c>
      <c r="M1557" s="279" t="s">
        <v>3043</v>
      </c>
      <c r="N1557" s="279" t="s">
        <v>3530</v>
      </c>
    </row>
    <row r="1558" spans="3:14" ht="57" x14ac:dyDescent="0.25">
      <c r="C1558" s="279" t="s">
        <v>3122</v>
      </c>
      <c r="D1558" s="279" t="s">
        <v>2623</v>
      </c>
      <c r="E1558" s="279" t="s">
        <v>3505</v>
      </c>
      <c r="F1558" s="279" t="s">
        <v>2525</v>
      </c>
      <c r="G1558" s="279" t="s">
        <v>2525</v>
      </c>
      <c r="H1558" s="285" t="s">
        <v>3554</v>
      </c>
      <c r="I1558" s="279" t="s">
        <v>1464</v>
      </c>
      <c r="J1558" s="312">
        <v>30281</v>
      </c>
      <c r="K1558" s="279" t="s">
        <v>2525</v>
      </c>
      <c r="L1558" s="279" t="s">
        <v>3043</v>
      </c>
      <c r="M1558" s="279" t="s">
        <v>3043</v>
      </c>
      <c r="N1558" s="279" t="s">
        <v>3530</v>
      </c>
    </row>
    <row r="1559" spans="3:14" x14ac:dyDescent="0.25">
      <c r="C1559" s="279" t="s">
        <v>3161</v>
      </c>
      <c r="D1559" s="279" t="s">
        <v>2593</v>
      </c>
      <c r="E1559" s="279" t="s">
        <v>2607</v>
      </c>
      <c r="F1559" s="279" t="s">
        <v>2525</v>
      </c>
      <c r="G1559" s="279" t="s">
        <v>2525</v>
      </c>
      <c r="H1559" s="285" t="s">
        <v>3043</v>
      </c>
      <c r="I1559" s="279" t="s">
        <v>1464</v>
      </c>
      <c r="J1559" s="312">
        <v>30190</v>
      </c>
      <c r="K1559" s="279" t="s">
        <v>2525</v>
      </c>
      <c r="L1559" s="279" t="s">
        <v>3043</v>
      </c>
      <c r="M1559" s="279" t="s">
        <v>3043</v>
      </c>
      <c r="N1559" s="279" t="s">
        <v>3530</v>
      </c>
    </row>
    <row r="1560" spans="3:14" x14ac:dyDescent="0.25">
      <c r="C1560" s="279" t="s">
        <v>2669</v>
      </c>
      <c r="D1560" s="279" t="s">
        <v>2593</v>
      </c>
      <c r="E1560" s="279" t="s">
        <v>2601</v>
      </c>
      <c r="F1560" s="279" t="s">
        <v>2525</v>
      </c>
      <c r="G1560" s="279" t="s">
        <v>2525</v>
      </c>
      <c r="H1560" s="285" t="s">
        <v>3043</v>
      </c>
      <c r="I1560" s="279" t="s">
        <v>1464</v>
      </c>
      <c r="J1560" s="312">
        <v>30120</v>
      </c>
      <c r="K1560" s="279" t="s">
        <v>2525</v>
      </c>
      <c r="L1560" s="279" t="s">
        <v>3043</v>
      </c>
      <c r="M1560" s="279" t="s">
        <v>3043</v>
      </c>
      <c r="N1560" s="279" t="s">
        <v>3530</v>
      </c>
    </row>
    <row r="1561" spans="3:14" x14ac:dyDescent="0.25">
      <c r="C1561" s="279" t="s">
        <v>2669</v>
      </c>
      <c r="D1561" s="279" t="s">
        <v>2563</v>
      </c>
      <c r="E1561" s="279" t="s">
        <v>2564</v>
      </c>
      <c r="F1561" s="279" t="s">
        <v>2525</v>
      </c>
      <c r="G1561" s="279" t="s">
        <v>2525</v>
      </c>
      <c r="H1561" s="285" t="s">
        <v>3043</v>
      </c>
      <c r="I1561" s="279" t="s">
        <v>1464</v>
      </c>
      <c r="J1561" s="312">
        <v>30117</v>
      </c>
      <c r="K1561" s="279" t="s">
        <v>2525</v>
      </c>
      <c r="L1561" s="279" t="s">
        <v>3043</v>
      </c>
      <c r="M1561" s="279" t="s">
        <v>3043</v>
      </c>
      <c r="N1561" s="279" t="s">
        <v>3530</v>
      </c>
    </row>
    <row r="1562" spans="3:14" x14ac:dyDescent="0.25">
      <c r="C1562" s="279" t="s">
        <v>3255</v>
      </c>
      <c r="D1562" s="279" t="s">
        <v>2563</v>
      </c>
      <c r="E1562" s="279" t="s">
        <v>2565</v>
      </c>
      <c r="F1562" s="279" t="s">
        <v>2525</v>
      </c>
      <c r="G1562" s="279" t="s">
        <v>2525</v>
      </c>
      <c r="H1562" s="285" t="s">
        <v>3043</v>
      </c>
      <c r="I1562" s="279" t="s">
        <v>1464</v>
      </c>
      <c r="J1562" s="312">
        <v>30050</v>
      </c>
      <c r="K1562" s="279" t="s">
        <v>2525</v>
      </c>
      <c r="L1562" s="279" t="s">
        <v>3043</v>
      </c>
      <c r="M1562" s="279" t="s">
        <v>3043</v>
      </c>
      <c r="N1562" s="279" t="s">
        <v>3530</v>
      </c>
    </row>
    <row r="1563" spans="3:14" x14ac:dyDescent="0.25">
      <c r="C1563" s="279" t="s">
        <v>3163</v>
      </c>
      <c r="D1563" s="279" t="s">
        <v>2561</v>
      </c>
      <c r="E1563" s="279" t="s">
        <v>2562</v>
      </c>
      <c r="F1563" s="279" t="s">
        <v>2525</v>
      </c>
      <c r="G1563" s="279" t="s">
        <v>2525</v>
      </c>
      <c r="H1563" s="285" t="s">
        <v>3043</v>
      </c>
      <c r="I1563" s="279" t="s">
        <v>1464</v>
      </c>
      <c r="J1563" s="312">
        <v>29634</v>
      </c>
      <c r="K1563" s="279" t="s">
        <v>2525</v>
      </c>
      <c r="L1563" s="279" t="s">
        <v>3043</v>
      </c>
      <c r="M1563" s="279" t="s">
        <v>3043</v>
      </c>
      <c r="N1563" s="279" t="s">
        <v>3530</v>
      </c>
    </row>
    <row r="1564" spans="3:14" x14ac:dyDescent="0.25">
      <c r="C1564" s="279" t="s">
        <v>3131</v>
      </c>
      <c r="D1564" s="279" t="s">
        <v>2593</v>
      </c>
      <c r="E1564" s="279" t="s">
        <v>2606</v>
      </c>
      <c r="F1564" s="279" t="s">
        <v>2525</v>
      </c>
      <c r="G1564" s="279" t="s">
        <v>2525</v>
      </c>
      <c r="H1564" s="285" t="s">
        <v>3569</v>
      </c>
      <c r="I1564" s="279" t="s">
        <v>1464</v>
      </c>
      <c r="J1564" s="312">
        <v>29505</v>
      </c>
      <c r="K1564" s="279" t="s">
        <v>2525</v>
      </c>
      <c r="L1564" s="279" t="s">
        <v>3043</v>
      </c>
      <c r="M1564" s="279" t="s">
        <v>3043</v>
      </c>
      <c r="N1564" s="279" t="s">
        <v>3530</v>
      </c>
    </row>
    <row r="1565" spans="3:14" x14ac:dyDescent="0.25">
      <c r="C1565" s="279" t="s">
        <v>2752</v>
      </c>
      <c r="D1565" s="279" t="s">
        <v>2583</v>
      </c>
      <c r="E1565" s="279" t="s">
        <v>2584</v>
      </c>
      <c r="F1565" s="279" t="s">
        <v>2525</v>
      </c>
      <c r="G1565" s="279" t="s">
        <v>2525</v>
      </c>
      <c r="H1565" s="285" t="s">
        <v>3043</v>
      </c>
      <c r="I1565" s="279" t="s">
        <v>1464</v>
      </c>
      <c r="J1565" s="312">
        <v>29358</v>
      </c>
      <c r="K1565" s="279" t="s">
        <v>2525</v>
      </c>
      <c r="L1565" s="279" t="s">
        <v>3043</v>
      </c>
      <c r="M1565" s="279" t="s">
        <v>3043</v>
      </c>
      <c r="N1565" s="279" t="s">
        <v>3530</v>
      </c>
    </row>
    <row r="1566" spans="3:14" x14ac:dyDescent="0.25">
      <c r="C1566" s="279" t="s">
        <v>3142</v>
      </c>
      <c r="D1566" s="279" t="s">
        <v>2593</v>
      </c>
      <c r="E1566" s="279" t="s">
        <v>3515</v>
      </c>
      <c r="F1566" s="279" t="s">
        <v>2525</v>
      </c>
      <c r="G1566" s="279" t="s">
        <v>2525</v>
      </c>
      <c r="H1566" s="285" t="s">
        <v>3577</v>
      </c>
      <c r="I1566" s="279" t="s">
        <v>1464</v>
      </c>
      <c r="J1566" s="312">
        <v>29180</v>
      </c>
      <c r="K1566" s="279" t="s">
        <v>2525</v>
      </c>
      <c r="L1566" s="279" t="s">
        <v>3043</v>
      </c>
      <c r="M1566" s="279" t="s">
        <v>3043</v>
      </c>
      <c r="N1566" s="279" t="s">
        <v>3530</v>
      </c>
    </row>
    <row r="1567" spans="3:14" x14ac:dyDescent="0.25">
      <c r="C1567" s="279" t="s">
        <v>3142</v>
      </c>
      <c r="D1567" s="279" t="s">
        <v>2593</v>
      </c>
      <c r="E1567" s="279" t="s">
        <v>3516</v>
      </c>
      <c r="F1567" s="279" t="s">
        <v>2525</v>
      </c>
      <c r="G1567" s="279" t="s">
        <v>2525</v>
      </c>
      <c r="H1567" s="285" t="s">
        <v>3577</v>
      </c>
      <c r="I1567" s="279" t="s">
        <v>1464</v>
      </c>
      <c r="J1567" s="312">
        <v>29180</v>
      </c>
      <c r="K1567" s="279" t="s">
        <v>2525</v>
      </c>
      <c r="L1567" s="279" t="s">
        <v>3043</v>
      </c>
      <c r="M1567" s="279" t="s">
        <v>3043</v>
      </c>
      <c r="N1567" s="279" t="s">
        <v>3530</v>
      </c>
    </row>
    <row r="1568" spans="3:14" ht="28.5" x14ac:dyDescent="0.25">
      <c r="C1568" s="279" t="s">
        <v>3145</v>
      </c>
      <c r="D1568" s="279" t="s">
        <v>2593</v>
      </c>
      <c r="E1568" s="279" t="s">
        <v>2608</v>
      </c>
      <c r="F1568" s="279" t="s">
        <v>2525</v>
      </c>
      <c r="G1568" s="279" t="s">
        <v>2525</v>
      </c>
      <c r="H1568" s="285" t="s">
        <v>3566</v>
      </c>
      <c r="I1568" s="279" t="s">
        <v>1464</v>
      </c>
      <c r="J1568" s="312">
        <v>29159</v>
      </c>
      <c r="K1568" s="279" t="s">
        <v>2525</v>
      </c>
      <c r="L1568" s="279" t="s">
        <v>3043</v>
      </c>
      <c r="M1568" s="279" t="s">
        <v>3043</v>
      </c>
      <c r="N1568" s="279" t="s">
        <v>3530</v>
      </c>
    </row>
    <row r="1569" spans="3:14" x14ac:dyDescent="0.25">
      <c r="C1569" s="279" t="s">
        <v>3136</v>
      </c>
      <c r="D1569" s="279" t="s">
        <v>2563</v>
      </c>
      <c r="E1569" s="279" t="s">
        <v>2564</v>
      </c>
      <c r="F1569" s="279" t="s">
        <v>2525</v>
      </c>
      <c r="G1569" s="279" t="s">
        <v>2525</v>
      </c>
      <c r="H1569" s="285" t="s">
        <v>3043</v>
      </c>
      <c r="I1569" s="279" t="s">
        <v>1464</v>
      </c>
      <c r="J1569" s="312">
        <v>29135</v>
      </c>
      <c r="K1569" s="279" t="s">
        <v>2525</v>
      </c>
      <c r="L1569" s="279" t="s">
        <v>3043</v>
      </c>
      <c r="M1569" s="279" t="s">
        <v>3043</v>
      </c>
      <c r="N1569" s="279" t="s">
        <v>3530</v>
      </c>
    </row>
    <row r="1570" spans="3:14" x14ac:dyDescent="0.25">
      <c r="C1570" s="279" t="s">
        <v>2715</v>
      </c>
      <c r="D1570" s="279" t="s">
        <v>2593</v>
      </c>
      <c r="E1570" s="279" t="s">
        <v>3516</v>
      </c>
      <c r="F1570" s="279" t="s">
        <v>2525</v>
      </c>
      <c r="G1570" s="279" t="s">
        <v>2525</v>
      </c>
      <c r="H1570" s="285" t="s">
        <v>3043</v>
      </c>
      <c r="I1570" s="279" t="s">
        <v>1464</v>
      </c>
      <c r="J1570" s="312">
        <v>28867</v>
      </c>
      <c r="K1570" s="279" t="s">
        <v>2525</v>
      </c>
      <c r="L1570" s="279" t="s">
        <v>3043</v>
      </c>
      <c r="M1570" s="279" t="s">
        <v>3043</v>
      </c>
      <c r="N1570" s="279" t="s">
        <v>3530</v>
      </c>
    </row>
    <row r="1571" spans="3:14" x14ac:dyDescent="0.25">
      <c r="C1571" s="279" t="s">
        <v>3171</v>
      </c>
      <c r="D1571" s="279" t="s">
        <v>2593</v>
      </c>
      <c r="E1571" s="279" t="s">
        <v>2606</v>
      </c>
      <c r="F1571" s="279" t="s">
        <v>2525</v>
      </c>
      <c r="G1571" s="279" t="s">
        <v>2525</v>
      </c>
      <c r="H1571" s="285" t="s">
        <v>3043</v>
      </c>
      <c r="I1571" s="279" t="s">
        <v>1464</v>
      </c>
      <c r="J1571" s="312">
        <v>28702</v>
      </c>
      <c r="K1571" s="279" t="s">
        <v>2525</v>
      </c>
      <c r="L1571" s="279" t="s">
        <v>3043</v>
      </c>
      <c r="M1571" s="279" t="s">
        <v>3043</v>
      </c>
      <c r="N1571" s="279" t="s">
        <v>3530</v>
      </c>
    </row>
    <row r="1572" spans="3:14" x14ac:dyDescent="0.25">
      <c r="C1572" s="279" t="s">
        <v>3175</v>
      </c>
      <c r="D1572" s="279" t="s">
        <v>2593</v>
      </c>
      <c r="E1572" s="279" t="s">
        <v>2595</v>
      </c>
      <c r="F1572" s="279" t="s">
        <v>2525</v>
      </c>
      <c r="G1572" s="279" t="s">
        <v>2525</v>
      </c>
      <c r="H1572" s="285" t="s">
        <v>3043</v>
      </c>
      <c r="I1572" s="279" t="s">
        <v>1464</v>
      </c>
      <c r="J1572" s="312">
        <v>28600</v>
      </c>
      <c r="K1572" s="279" t="s">
        <v>2525</v>
      </c>
      <c r="L1572" s="279" t="s">
        <v>3043</v>
      </c>
      <c r="M1572" s="279" t="s">
        <v>3043</v>
      </c>
      <c r="N1572" s="279" t="s">
        <v>3530</v>
      </c>
    </row>
    <row r="1573" spans="3:14" x14ac:dyDescent="0.25">
      <c r="C1573" s="279" t="s">
        <v>2844</v>
      </c>
      <c r="D1573" s="279" t="s">
        <v>2593</v>
      </c>
      <c r="E1573" s="279" t="s">
        <v>2607</v>
      </c>
      <c r="F1573" s="279" t="s">
        <v>2525</v>
      </c>
      <c r="G1573" s="279" t="s">
        <v>2525</v>
      </c>
      <c r="H1573" s="285" t="s">
        <v>3584</v>
      </c>
      <c r="I1573" s="279" t="s">
        <v>1464</v>
      </c>
      <c r="J1573" s="312">
        <v>28446</v>
      </c>
      <c r="K1573" s="279" t="s">
        <v>2525</v>
      </c>
      <c r="L1573" s="279" t="s">
        <v>3043</v>
      </c>
      <c r="M1573" s="279" t="s">
        <v>3043</v>
      </c>
      <c r="N1573" s="279" t="s">
        <v>3530</v>
      </c>
    </row>
    <row r="1574" spans="3:14" x14ac:dyDescent="0.25">
      <c r="C1574" s="279" t="s">
        <v>3138</v>
      </c>
      <c r="D1574" s="279" t="s">
        <v>2563</v>
      </c>
      <c r="E1574" s="279" t="s">
        <v>2564</v>
      </c>
      <c r="F1574" s="279" t="s">
        <v>2525</v>
      </c>
      <c r="G1574" s="279" t="s">
        <v>2525</v>
      </c>
      <c r="H1574" s="285" t="s">
        <v>3571</v>
      </c>
      <c r="I1574" s="279" t="s">
        <v>1464</v>
      </c>
      <c r="J1574" s="312">
        <v>28437</v>
      </c>
      <c r="K1574" s="279" t="s">
        <v>2525</v>
      </c>
      <c r="L1574" s="279" t="s">
        <v>3043</v>
      </c>
      <c r="M1574" s="279" t="s">
        <v>3043</v>
      </c>
      <c r="N1574" s="279" t="s">
        <v>3530</v>
      </c>
    </row>
    <row r="1575" spans="3:14" x14ac:dyDescent="0.25">
      <c r="C1575" s="279" t="s">
        <v>2844</v>
      </c>
      <c r="D1575" s="279" t="s">
        <v>2563</v>
      </c>
      <c r="E1575" s="279" t="s">
        <v>2564</v>
      </c>
      <c r="F1575" s="279" t="s">
        <v>2525</v>
      </c>
      <c r="G1575" s="279" t="s">
        <v>2525</v>
      </c>
      <c r="H1575" s="285" t="s">
        <v>3584</v>
      </c>
      <c r="I1575" s="279" t="s">
        <v>1464</v>
      </c>
      <c r="J1575" s="312">
        <v>28369</v>
      </c>
      <c r="K1575" s="279" t="s">
        <v>2525</v>
      </c>
      <c r="L1575" s="279" t="s">
        <v>3043</v>
      </c>
      <c r="M1575" s="279" t="s">
        <v>3043</v>
      </c>
      <c r="N1575" s="279" t="s">
        <v>3530</v>
      </c>
    </row>
    <row r="1576" spans="3:14" x14ac:dyDescent="0.25">
      <c r="C1576" s="279" t="s">
        <v>2844</v>
      </c>
      <c r="D1576" s="279" t="s">
        <v>2593</v>
      </c>
      <c r="E1576" s="279" t="s">
        <v>2601</v>
      </c>
      <c r="F1576" s="279" t="s">
        <v>2525</v>
      </c>
      <c r="G1576" s="279" t="s">
        <v>2525</v>
      </c>
      <c r="H1576" s="285" t="s">
        <v>3584</v>
      </c>
      <c r="I1576" s="279" t="s">
        <v>1464</v>
      </c>
      <c r="J1576" s="312">
        <v>28369</v>
      </c>
      <c r="K1576" s="279" t="s">
        <v>2525</v>
      </c>
      <c r="L1576" s="279" t="s">
        <v>3043</v>
      </c>
      <c r="M1576" s="279" t="s">
        <v>3043</v>
      </c>
      <c r="N1576" s="279" t="s">
        <v>3530</v>
      </c>
    </row>
    <row r="1577" spans="3:14" x14ac:dyDescent="0.25">
      <c r="C1577" s="279" t="s">
        <v>3154</v>
      </c>
      <c r="D1577" s="279" t="s">
        <v>2593</v>
      </c>
      <c r="E1577" s="279" t="s">
        <v>3515</v>
      </c>
      <c r="F1577" s="279" t="s">
        <v>2525</v>
      </c>
      <c r="G1577" s="279" t="s">
        <v>2525</v>
      </c>
      <c r="H1577" s="285" t="s">
        <v>3043</v>
      </c>
      <c r="I1577" s="279" t="s">
        <v>1464</v>
      </c>
      <c r="J1577" s="312">
        <v>28319</v>
      </c>
      <c r="K1577" s="279" t="s">
        <v>2525</v>
      </c>
      <c r="L1577" s="279" t="s">
        <v>3043</v>
      </c>
      <c r="M1577" s="279" t="s">
        <v>3043</v>
      </c>
      <c r="N1577" s="279" t="s">
        <v>3530</v>
      </c>
    </row>
    <row r="1578" spans="3:14" x14ac:dyDescent="0.25">
      <c r="C1578" s="279" t="s">
        <v>3154</v>
      </c>
      <c r="D1578" s="279" t="s">
        <v>2593</v>
      </c>
      <c r="E1578" s="279" t="s">
        <v>3516</v>
      </c>
      <c r="F1578" s="279" t="s">
        <v>2525</v>
      </c>
      <c r="G1578" s="279" t="s">
        <v>2525</v>
      </c>
      <c r="H1578" s="285" t="s">
        <v>3043</v>
      </c>
      <c r="I1578" s="279" t="s">
        <v>1464</v>
      </c>
      <c r="J1578" s="312">
        <v>28319</v>
      </c>
      <c r="K1578" s="279" t="s">
        <v>2525</v>
      </c>
      <c r="L1578" s="279" t="s">
        <v>3043</v>
      </c>
      <c r="M1578" s="279" t="s">
        <v>3043</v>
      </c>
      <c r="N1578" s="279" t="s">
        <v>3530</v>
      </c>
    </row>
    <row r="1579" spans="3:14" x14ac:dyDescent="0.25">
      <c r="C1579" s="279" t="s">
        <v>3155</v>
      </c>
      <c r="D1579" s="279" t="s">
        <v>2566</v>
      </c>
      <c r="E1579" s="279" t="s">
        <v>3504</v>
      </c>
      <c r="F1579" s="279" t="s">
        <v>2525</v>
      </c>
      <c r="G1579" s="279" t="s">
        <v>2525</v>
      </c>
      <c r="H1579" s="285" t="s">
        <v>3043</v>
      </c>
      <c r="I1579" s="279" t="s">
        <v>1464</v>
      </c>
      <c r="J1579" s="312">
        <v>28250</v>
      </c>
      <c r="K1579" s="279" t="s">
        <v>2525</v>
      </c>
      <c r="L1579" s="279" t="s">
        <v>3043</v>
      </c>
      <c r="M1579" s="279" t="s">
        <v>3043</v>
      </c>
      <c r="N1579" s="279" t="s">
        <v>3530</v>
      </c>
    </row>
    <row r="1580" spans="3:14" ht="28.5" x14ac:dyDescent="0.25">
      <c r="C1580" s="279" t="s">
        <v>2886</v>
      </c>
      <c r="D1580" s="279" t="s">
        <v>2563</v>
      </c>
      <c r="E1580" s="279" t="s">
        <v>2564</v>
      </c>
      <c r="F1580" s="279" t="s">
        <v>2525</v>
      </c>
      <c r="G1580" s="279" t="s">
        <v>2525</v>
      </c>
      <c r="H1580" s="285" t="s">
        <v>3560</v>
      </c>
      <c r="I1580" s="279" t="s">
        <v>1464</v>
      </c>
      <c r="J1580" s="312">
        <v>28148</v>
      </c>
      <c r="K1580" s="279" t="s">
        <v>2525</v>
      </c>
      <c r="L1580" s="279" t="s">
        <v>3043</v>
      </c>
      <c r="M1580" s="279" t="s">
        <v>3043</v>
      </c>
      <c r="N1580" s="279" t="s">
        <v>3530</v>
      </c>
    </row>
    <row r="1581" spans="3:14" x14ac:dyDescent="0.25">
      <c r="C1581" s="279" t="s">
        <v>3182</v>
      </c>
      <c r="D1581" s="279" t="s">
        <v>2563</v>
      </c>
      <c r="E1581" s="279" t="s">
        <v>2564</v>
      </c>
      <c r="F1581" s="279" t="s">
        <v>2525</v>
      </c>
      <c r="G1581" s="279" t="s">
        <v>2525</v>
      </c>
      <c r="H1581" s="285" t="s">
        <v>3043</v>
      </c>
      <c r="I1581" s="279" t="s">
        <v>1464</v>
      </c>
      <c r="J1581" s="312">
        <v>28137</v>
      </c>
      <c r="K1581" s="279" t="s">
        <v>2525</v>
      </c>
      <c r="L1581" s="279" t="s">
        <v>3043</v>
      </c>
      <c r="M1581" s="279" t="s">
        <v>3043</v>
      </c>
      <c r="N1581" s="279" t="s">
        <v>3530</v>
      </c>
    </row>
    <row r="1582" spans="3:14" x14ac:dyDescent="0.25">
      <c r="C1582" s="279" t="s">
        <v>2980</v>
      </c>
      <c r="D1582" s="279" t="s">
        <v>2563</v>
      </c>
      <c r="E1582" s="279" t="s">
        <v>2564</v>
      </c>
      <c r="F1582" s="279" t="s">
        <v>2525</v>
      </c>
      <c r="G1582" s="279" t="s">
        <v>2525</v>
      </c>
      <c r="H1582" s="285" t="s">
        <v>3043</v>
      </c>
      <c r="I1582" s="279" t="s">
        <v>1464</v>
      </c>
      <c r="J1582" s="312">
        <v>27986</v>
      </c>
      <c r="K1582" s="279" t="s">
        <v>2525</v>
      </c>
      <c r="L1582" s="279" t="s">
        <v>3043</v>
      </c>
      <c r="M1582" s="279" t="s">
        <v>3043</v>
      </c>
      <c r="N1582" s="279" t="s">
        <v>3530</v>
      </c>
    </row>
    <row r="1583" spans="3:14" x14ac:dyDescent="0.25">
      <c r="C1583" s="279" t="s">
        <v>2980</v>
      </c>
      <c r="D1583" s="279" t="s">
        <v>2593</v>
      </c>
      <c r="E1583" s="279" t="s">
        <v>2601</v>
      </c>
      <c r="F1583" s="279" t="s">
        <v>2525</v>
      </c>
      <c r="G1583" s="279" t="s">
        <v>2525</v>
      </c>
      <c r="H1583" s="285" t="s">
        <v>3043</v>
      </c>
      <c r="I1583" s="279" t="s">
        <v>1464</v>
      </c>
      <c r="J1583" s="312">
        <v>27986</v>
      </c>
      <c r="K1583" s="279" t="s">
        <v>2525</v>
      </c>
      <c r="L1583" s="279" t="s">
        <v>3043</v>
      </c>
      <c r="M1583" s="279" t="s">
        <v>3043</v>
      </c>
      <c r="N1583" s="279" t="s">
        <v>3530</v>
      </c>
    </row>
    <row r="1584" spans="3:14" x14ac:dyDescent="0.25">
      <c r="C1584" s="279" t="s">
        <v>2750</v>
      </c>
      <c r="D1584" s="279" t="s">
        <v>2556</v>
      </c>
      <c r="E1584" s="279" t="s">
        <v>2590</v>
      </c>
      <c r="F1584" s="279" t="s">
        <v>2525</v>
      </c>
      <c r="G1584" s="279" t="s">
        <v>2525</v>
      </c>
      <c r="H1584" s="285" t="s">
        <v>3043</v>
      </c>
      <c r="I1584" s="279" t="s">
        <v>1464</v>
      </c>
      <c r="J1584" s="312">
        <v>27928</v>
      </c>
      <c r="K1584" s="279" t="s">
        <v>2525</v>
      </c>
      <c r="L1584" s="279" t="s">
        <v>3043</v>
      </c>
      <c r="M1584" s="279" t="s">
        <v>3043</v>
      </c>
      <c r="N1584" s="279" t="s">
        <v>3530</v>
      </c>
    </row>
    <row r="1585" spans="3:14" x14ac:dyDescent="0.25">
      <c r="C1585" s="279" t="s">
        <v>2760</v>
      </c>
      <c r="D1585" s="279" t="s">
        <v>2563</v>
      </c>
      <c r="E1585" s="279" t="s">
        <v>2565</v>
      </c>
      <c r="F1585" s="279" t="s">
        <v>2525</v>
      </c>
      <c r="G1585" s="279" t="s">
        <v>2525</v>
      </c>
      <c r="H1585" s="285" t="s">
        <v>3043</v>
      </c>
      <c r="I1585" s="279" t="s">
        <v>1464</v>
      </c>
      <c r="J1585" s="312">
        <v>27500</v>
      </c>
      <c r="K1585" s="279" t="s">
        <v>2525</v>
      </c>
      <c r="L1585" s="279" t="s">
        <v>3043</v>
      </c>
      <c r="M1585" s="279" t="s">
        <v>3043</v>
      </c>
      <c r="N1585" s="279" t="s">
        <v>3530</v>
      </c>
    </row>
    <row r="1586" spans="3:14" x14ac:dyDescent="0.25">
      <c r="C1586" s="279" t="s">
        <v>2664</v>
      </c>
      <c r="D1586" s="279" t="s">
        <v>2617</v>
      </c>
      <c r="E1586" s="279" t="s">
        <v>2610</v>
      </c>
      <c r="F1586" s="279" t="s">
        <v>2525</v>
      </c>
      <c r="G1586" s="279" t="s">
        <v>2525</v>
      </c>
      <c r="H1586" s="285" t="s">
        <v>3043</v>
      </c>
      <c r="I1586" s="279" t="s">
        <v>1464</v>
      </c>
      <c r="J1586" s="312">
        <v>27485</v>
      </c>
      <c r="K1586" s="279" t="s">
        <v>2525</v>
      </c>
      <c r="L1586" s="279" t="s">
        <v>3043</v>
      </c>
      <c r="M1586" s="279" t="s">
        <v>3043</v>
      </c>
      <c r="N1586" s="279" t="s">
        <v>3530</v>
      </c>
    </row>
    <row r="1587" spans="3:14" x14ac:dyDescent="0.25">
      <c r="C1587" s="279" t="s">
        <v>2990</v>
      </c>
      <c r="D1587" s="279" t="s">
        <v>2613</v>
      </c>
      <c r="E1587" s="279" t="s">
        <v>2612</v>
      </c>
      <c r="F1587" s="279" t="s">
        <v>2525</v>
      </c>
      <c r="G1587" s="279" t="s">
        <v>2525</v>
      </c>
      <c r="H1587" s="285" t="s">
        <v>3043</v>
      </c>
      <c r="I1587" s="279" t="s">
        <v>1464</v>
      </c>
      <c r="J1587" s="312">
        <v>27326</v>
      </c>
      <c r="K1587" s="279" t="s">
        <v>2525</v>
      </c>
      <c r="L1587" s="279" t="s">
        <v>3043</v>
      </c>
      <c r="M1587" s="279" t="s">
        <v>3043</v>
      </c>
      <c r="N1587" s="279" t="s">
        <v>3530</v>
      </c>
    </row>
    <row r="1588" spans="3:14" x14ac:dyDescent="0.25">
      <c r="C1588" s="279" t="s">
        <v>3224</v>
      </c>
      <c r="D1588" s="279" t="s">
        <v>3102</v>
      </c>
      <c r="E1588" s="279" t="s">
        <v>2610</v>
      </c>
      <c r="F1588" s="279" t="s">
        <v>2525</v>
      </c>
      <c r="G1588" s="279" t="s">
        <v>2525</v>
      </c>
      <c r="H1588" s="285" t="s">
        <v>3043</v>
      </c>
      <c r="I1588" s="279" t="s">
        <v>1464</v>
      </c>
      <c r="J1588" s="312">
        <v>27294</v>
      </c>
      <c r="K1588" s="279" t="s">
        <v>2525</v>
      </c>
      <c r="L1588" s="279" t="s">
        <v>3043</v>
      </c>
      <c r="M1588" s="279" t="s">
        <v>3043</v>
      </c>
      <c r="N1588" s="279" t="s">
        <v>3530</v>
      </c>
    </row>
    <row r="1589" spans="3:14" x14ac:dyDescent="0.25">
      <c r="C1589" s="279" t="s">
        <v>2721</v>
      </c>
      <c r="D1589" s="279" t="s">
        <v>3077</v>
      </c>
      <c r="E1589" s="279" t="s">
        <v>3517</v>
      </c>
      <c r="F1589" s="279" t="s">
        <v>2525</v>
      </c>
      <c r="G1589" s="279" t="s">
        <v>2525</v>
      </c>
      <c r="H1589" s="285" t="s">
        <v>3043</v>
      </c>
      <c r="I1589" s="279" t="s">
        <v>1464</v>
      </c>
      <c r="J1589" s="312">
        <v>27090</v>
      </c>
      <c r="K1589" s="279" t="s">
        <v>2525</v>
      </c>
      <c r="L1589" s="279" t="s">
        <v>3043</v>
      </c>
      <c r="M1589" s="279" t="s">
        <v>3043</v>
      </c>
      <c r="N1589" s="279" t="s">
        <v>3530</v>
      </c>
    </row>
    <row r="1590" spans="3:14" ht="28.5" x14ac:dyDescent="0.25">
      <c r="C1590" s="279" t="s">
        <v>3129</v>
      </c>
      <c r="D1590" s="279" t="s">
        <v>2558</v>
      </c>
      <c r="E1590" s="279" t="s">
        <v>2559</v>
      </c>
      <c r="F1590" s="279" t="s">
        <v>2525</v>
      </c>
      <c r="G1590" s="279" t="s">
        <v>2525</v>
      </c>
      <c r="H1590" s="285" t="s">
        <v>3558</v>
      </c>
      <c r="I1590" s="279" t="s">
        <v>1464</v>
      </c>
      <c r="J1590" s="312">
        <v>26960</v>
      </c>
      <c r="K1590" s="279" t="s">
        <v>2525</v>
      </c>
      <c r="L1590" s="279" t="s">
        <v>3043</v>
      </c>
      <c r="M1590" s="279" t="s">
        <v>3043</v>
      </c>
      <c r="N1590" s="279" t="s">
        <v>3530</v>
      </c>
    </row>
    <row r="1591" spans="3:14" x14ac:dyDescent="0.25">
      <c r="C1591" s="279" t="s">
        <v>2898</v>
      </c>
      <c r="D1591" s="279" t="s">
        <v>3102</v>
      </c>
      <c r="E1591" s="279" t="s">
        <v>2610</v>
      </c>
      <c r="F1591" s="279" t="s">
        <v>2525</v>
      </c>
      <c r="G1591" s="279" t="s">
        <v>2525</v>
      </c>
      <c r="H1591" s="285" t="s">
        <v>3043</v>
      </c>
      <c r="I1591" s="279" t="s">
        <v>1464</v>
      </c>
      <c r="J1591" s="312">
        <v>26931</v>
      </c>
      <c r="K1591" s="279" t="s">
        <v>2525</v>
      </c>
      <c r="L1591" s="279" t="s">
        <v>3043</v>
      </c>
      <c r="M1591" s="279" t="s">
        <v>3043</v>
      </c>
      <c r="N1591" s="279" t="s">
        <v>3530</v>
      </c>
    </row>
    <row r="1592" spans="3:14" x14ac:dyDescent="0.25">
      <c r="C1592" s="279" t="s">
        <v>2947</v>
      </c>
      <c r="D1592" s="279" t="s">
        <v>2593</v>
      </c>
      <c r="E1592" s="279" t="s">
        <v>2605</v>
      </c>
      <c r="F1592" s="279" t="s">
        <v>2525</v>
      </c>
      <c r="G1592" s="279" t="s">
        <v>2525</v>
      </c>
      <c r="H1592" s="285" t="s">
        <v>3574</v>
      </c>
      <c r="I1592" s="279" t="s">
        <v>1464</v>
      </c>
      <c r="J1592" s="312">
        <v>26832</v>
      </c>
      <c r="K1592" s="279" t="s">
        <v>2525</v>
      </c>
      <c r="L1592" s="279" t="s">
        <v>3043</v>
      </c>
      <c r="M1592" s="279" t="s">
        <v>3043</v>
      </c>
      <c r="N1592" s="279" t="s">
        <v>3530</v>
      </c>
    </row>
    <row r="1593" spans="3:14" x14ac:dyDescent="0.25">
      <c r="C1593" s="279" t="s">
        <v>3138</v>
      </c>
      <c r="D1593" s="279" t="s">
        <v>2593</v>
      </c>
      <c r="E1593" s="279" t="s">
        <v>2601</v>
      </c>
      <c r="F1593" s="279" t="s">
        <v>2525</v>
      </c>
      <c r="G1593" s="279" t="s">
        <v>2525</v>
      </c>
      <c r="H1593" s="285" t="s">
        <v>3571</v>
      </c>
      <c r="I1593" s="279" t="s">
        <v>1464</v>
      </c>
      <c r="J1593" s="312">
        <v>26452</v>
      </c>
      <c r="K1593" s="279" t="s">
        <v>2525</v>
      </c>
      <c r="L1593" s="279" t="s">
        <v>3043</v>
      </c>
      <c r="M1593" s="279" t="s">
        <v>3043</v>
      </c>
      <c r="N1593" s="279" t="s">
        <v>3530</v>
      </c>
    </row>
    <row r="1594" spans="3:14" x14ac:dyDescent="0.25">
      <c r="C1594" s="279" t="s">
        <v>3142</v>
      </c>
      <c r="D1594" s="279" t="s">
        <v>2563</v>
      </c>
      <c r="E1594" s="279" t="s">
        <v>2565</v>
      </c>
      <c r="F1594" s="279" t="s">
        <v>2525</v>
      </c>
      <c r="G1594" s="279" t="s">
        <v>2525</v>
      </c>
      <c r="H1594" s="285" t="s">
        <v>3577</v>
      </c>
      <c r="I1594" s="279" t="s">
        <v>1464</v>
      </c>
      <c r="J1594" s="312">
        <v>26250</v>
      </c>
      <c r="K1594" s="279" t="s">
        <v>2525</v>
      </c>
      <c r="L1594" s="279" t="s">
        <v>3043</v>
      </c>
      <c r="M1594" s="279" t="s">
        <v>3043</v>
      </c>
      <c r="N1594" s="279" t="s">
        <v>3530</v>
      </c>
    </row>
    <row r="1595" spans="3:14" x14ac:dyDescent="0.25">
      <c r="C1595" s="279" t="s">
        <v>3217</v>
      </c>
      <c r="D1595" s="279" t="s">
        <v>2556</v>
      </c>
      <c r="E1595" s="279" t="s">
        <v>2589</v>
      </c>
      <c r="F1595" s="279" t="s">
        <v>2525</v>
      </c>
      <c r="G1595" s="279" t="s">
        <v>2525</v>
      </c>
      <c r="H1595" s="285" t="s">
        <v>3043</v>
      </c>
      <c r="I1595" s="279" t="s">
        <v>1464</v>
      </c>
      <c r="J1595" s="312">
        <v>26174</v>
      </c>
      <c r="K1595" s="279" t="s">
        <v>2525</v>
      </c>
      <c r="L1595" s="279" t="s">
        <v>3043</v>
      </c>
      <c r="M1595" s="279" t="s">
        <v>3043</v>
      </c>
      <c r="N1595" s="279" t="s">
        <v>3530</v>
      </c>
    </row>
    <row r="1596" spans="3:14" x14ac:dyDescent="0.25">
      <c r="C1596" s="279" t="s">
        <v>3148</v>
      </c>
      <c r="D1596" s="279" t="s">
        <v>2566</v>
      </c>
      <c r="E1596" s="279" t="s">
        <v>3511</v>
      </c>
      <c r="F1596" s="279" t="s">
        <v>2525</v>
      </c>
      <c r="G1596" s="279" t="s">
        <v>2525</v>
      </c>
      <c r="H1596" s="285" t="s">
        <v>3043</v>
      </c>
      <c r="I1596" s="279" t="s">
        <v>1464</v>
      </c>
      <c r="J1596" s="312">
        <v>26146</v>
      </c>
      <c r="K1596" s="279" t="s">
        <v>2525</v>
      </c>
      <c r="L1596" s="279" t="s">
        <v>3043</v>
      </c>
      <c r="M1596" s="279" t="s">
        <v>3043</v>
      </c>
      <c r="N1596" s="279" t="s">
        <v>3530</v>
      </c>
    </row>
    <row r="1597" spans="3:14" ht="28.5" x14ac:dyDescent="0.25">
      <c r="C1597" s="279" t="s">
        <v>2707</v>
      </c>
      <c r="D1597" s="279" t="s">
        <v>2617</v>
      </c>
      <c r="E1597" s="279" t="s">
        <v>2619</v>
      </c>
      <c r="F1597" s="279" t="s">
        <v>2525</v>
      </c>
      <c r="G1597" s="279" t="s">
        <v>2525</v>
      </c>
      <c r="H1597" s="285" t="s">
        <v>3561</v>
      </c>
      <c r="I1597" s="279" t="s">
        <v>1464</v>
      </c>
      <c r="J1597" s="312">
        <v>25960</v>
      </c>
      <c r="K1597" s="279" t="s">
        <v>2525</v>
      </c>
      <c r="L1597" s="279" t="s">
        <v>3043</v>
      </c>
      <c r="M1597" s="279" t="s">
        <v>3043</v>
      </c>
      <c r="N1597" s="279" t="s">
        <v>3530</v>
      </c>
    </row>
    <row r="1598" spans="3:14" x14ac:dyDescent="0.25">
      <c r="C1598" s="279" t="s">
        <v>3141</v>
      </c>
      <c r="D1598" s="279" t="s">
        <v>2593</v>
      </c>
      <c r="E1598" s="279" t="s">
        <v>3515</v>
      </c>
      <c r="F1598" s="279" t="s">
        <v>2525</v>
      </c>
      <c r="G1598" s="279" t="s">
        <v>2525</v>
      </c>
      <c r="H1598" s="285" t="s">
        <v>3043</v>
      </c>
      <c r="I1598" s="279" t="s">
        <v>1464</v>
      </c>
      <c r="J1598" s="312">
        <v>25932</v>
      </c>
      <c r="K1598" s="279" t="s">
        <v>2525</v>
      </c>
      <c r="L1598" s="279" t="s">
        <v>3043</v>
      </c>
      <c r="M1598" s="279" t="s">
        <v>3043</v>
      </c>
      <c r="N1598" s="279" t="s">
        <v>3530</v>
      </c>
    </row>
    <row r="1599" spans="3:14" x14ac:dyDescent="0.25">
      <c r="C1599" s="279" t="s">
        <v>2945</v>
      </c>
      <c r="D1599" s="279" t="s">
        <v>2583</v>
      </c>
      <c r="E1599" s="279" t="s">
        <v>2585</v>
      </c>
      <c r="F1599" s="279" t="s">
        <v>2525</v>
      </c>
      <c r="G1599" s="279" t="s">
        <v>2525</v>
      </c>
      <c r="H1599" s="285" t="s">
        <v>3043</v>
      </c>
      <c r="I1599" s="279" t="s">
        <v>1464</v>
      </c>
      <c r="J1599" s="312">
        <v>25883</v>
      </c>
      <c r="K1599" s="279" t="s">
        <v>2525</v>
      </c>
      <c r="L1599" s="279" t="s">
        <v>3043</v>
      </c>
      <c r="M1599" s="279" t="s">
        <v>3043</v>
      </c>
      <c r="N1599" s="279" t="s">
        <v>3530</v>
      </c>
    </row>
    <row r="1600" spans="3:14" x14ac:dyDescent="0.25">
      <c r="C1600" s="279" t="s">
        <v>3158</v>
      </c>
      <c r="D1600" s="279" t="s">
        <v>2593</v>
      </c>
      <c r="E1600" s="279" t="s">
        <v>2607</v>
      </c>
      <c r="F1600" s="279" t="s">
        <v>2525</v>
      </c>
      <c r="G1600" s="279" t="s">
        <v>2525</v>
      </c>
      <c r="H1600" s="285" t="s">
        <v>3043</v>
      </c>
      <c r="I1600" s="279" t="s">
        <v>1464</v>
      </c>
      <c r="J1600" s="312">
        <v>25855</v>
      </c>
      <c r="K1600" s="279" t="s">
        <v>2525</v>
      </c>
      <c r="L1600" s="279" t="s">
        <v>3043</v>
      </c>
      <c r="M1600" s="279" t="s">
        <v>3043</v>
      </c>
      <c r="N1600" s="279" t="s">
        <v>3530</v>
      </c>
    </row>
    <row r="1601" spans="3:14" x14ac:dyDescent="0.25">
      <c r="C1601" s="279" t="s">
        <v>3244</v>
      </c>
      <c r="D1601" s="279" t="s">
        <v>2563</v>
      </c>
      <c r="E1601" s="279" t="s">
        <v>2564</v>
      </c>
      <c r="F1601" s="279" t="s">
        <v>2525</v>
      </c>
      <c r="G1601" s="279" t="s">
        <v>2525</v>
      </c>
      <c r="H1601" s="285" t="s">
        <v>3043</v>
      </c>
      <c r="I1601" s="279" t="s">
        <v>1464</v>
      </c>
      <c r="J1601" s="312">
        <v>25685</v>
      </c>
      <c r="K1601" s="279" t="s">
        <v>2525</v>
      </c>
      <c r="L1601" s="279" t="s">
        <v>3043</v>
      </c>
      <c r="M1601" s="279" t="s">
        <v>3043</v>
      </c>
      <c r="N1601" s="279" t="s">
        <v>3530</v>
      </c>
    </row>
    <row r="1602" spans="3:14" x14ac:dyDescent="0.25">
      <c r="C1602" s="279" t="s">
        <v>3136</v>
      </c>
      <c r="D1602" s="279" t="s">
        <v>2593</v>
      </c>
      <c r="E1602" s="279" t="s">
        <v>2601</v>
      </c>
      <c r="F1602" s="279" t="s">
        <v>2525</v>
      </c>
      <c r="G1602" s="279" t="s">
        <v>2525</v>
      </c>
      <c r="H1602" s="285" t="s">
        <v>3043</v>
      </c>
      <c r="I1602" s="279" t="s">
        <v>1464</v>
      </c>
      <c r="J1602" s="312">
        <v>25685</v>
      </c>
      <c r="K1602" s="279" t="s">
        <v>2525</v>
      </c>
      <c r="L1602" s="279" t="s">
        <v>3043</v>
      </c>
      <c r="M1602" s="279" t="s">
        <v>3043</v>
      </c>
      <c r="N1602" s="279" t="s">
        <v>3530</v>
      </c>
    </row>
    <row r="1603" spans="3:14" x14ac:dyDescent="0.25">
      <c r="C1603" s="279" t="s">
        <v>3263</v>
      </c>
      <c r="D1603" s="279" t="s">
        <v>2593</v>
      </c>
      <c r="E1603" s="279" t="s">
        <v>2601</v>
      </c>
      <c r="F1603" s="279" t="s">
        <v>2525</v>
      </c>
      <c r="G1603" s="279" t="s">
        <v>2525</v>
      </c>
      <c r="H1603" s="285" t="s">
        <v>3043</v>
      </c>
      <c r="I1603" s="279" t="s">
        <v>1464</v>
      </c>
      <c r="J1603" s="312">
        <v>25685</v>
      </c>
      <c r="K1603" s="279" t="s">
        <v>2525</v>
      </c>
      <c r="L1603" s="279" t="s">
        <v>3043</v>
      </c>
      <c r="M1603" s="279" t="s">
        <v>3043</v>
      </c>
      <c r="N1603" s="279" t="s">
        <v>3530</v>
      </c>
    </row>
    <row r="1604" spans="3:14" x14ac:dyDescent="0.25">
      <c r="C1604" s="279" t="s">
        <v>3234</v>
      </c>
      <c r="D1604" s="279" t="s">
        <v>2563</v>
      </c>
      <c r="E1604" s="279" t="s">
        <v>2564</v>
      </c>
      <c r="F1604" s="279" t="s">
        <v>2525</v>
      </c>
      <c r="G1604" s="279" t="s">
        <v>2525</v>
      </c>
      <c r="H1604" s="285" t="s">
        <v>3043</v>
      </c>
      <c r="I1604" s="279" t="s">
        <v>1464</v>
      </c>
      <c r="J1604" s="312">
        <v>25025</v>
      </c>
      <c r="K1604" s="279" t="s">
        <v>2525</v>
      </c>
      <c r="L1604" s="279" t="s">
        <v>3043</v>
      </c>
      <c r="M1604" s="279" t="s">
        <v>3043</v>
      </c>
      <c r="N1604" s="279" t="s">
        <v>3530</v>
      </c>
    </row>
    <row r="1605" spans="3:14" x14ac:dyDescent="0.25">
      <c r="C1605" s="279" t="s">
        <v>3234</v>
      </c>
      <c r="D1605" s="279" t="s">
        <v>2593</v>
      </c>
      <c r="E1605" s="279" t="s">
        <v>2601</v>
      </c>
      <c r="F1605" s="279" t="s">
        <v>2525</v>
      </c>
      <c r="G1605" s="279" t="s">
        <v>2525</v>
      </c>
      <c r="H1605" s="285" t="s">
        <v>3043</v>
      </c>
      <c r="I1605" s="279" t="s">
        <v>1464</v>
      </c>
      <c r="J1605" s="312">
        <v>25025</v>
      </c>
      <c r="K1605" s="279" t="s">
        <v>2525</v>
      </c>
      <c r="L1605" s="279" t="s">
        <v>3043</v>
      </c>
      <c r="M1605" s="279" t="s">
        <v>3043</v>
      </c>
      <c r="N1605" s="279" t="s">
        <v>3530</v>
      </c>
    </row>
    <row r="1606" spans="3:14" x14ac:dyDescent="0.25">
      <c r="C1606" s="279" t="s">
        <v>2770</v>
      </c>
      <c r="D1606" s="279" t="s">
        <v>2563</v>
      </c>
      <c r="E1606" s="279" t="s">
        <v>2565</v>
      </c>
      <c r="F1606" s="279" t="s">
        <v>2525</v>
      </c>
      <c r="G1606" s="279" t="s">
        <v>2525</v>
      </c>
      <c r="H1606" s="285" t="s">
        <v>3043</v>
      </c>
      <c r="I1606" s="279" t="s">
        <v>1464</v>
      </c>
      <c r="J1606" s="312">
        <v>25000</v>
      </c>
      <c r="K1606" s="279" t="s">
        <v>2525</v>
      </c>
      <c r="L1606" s="279" t="s">
        <v>3043</v>
      </c>
      <c r="M1606" s="279" t="s">
        <v>3043</v>
      </c>
      <c r="N1606" s="279" t="s">
        <v>3530</v>
      </c>
    </row>
    <row r="1607" spans="3:14" x14ac:dyDescent="0.25">
      <c r="C1607" s="279" t="s">
        <v>2807</v>
      </c>
      <c r="D1607" s="279" t="s">
        <v>2630</v>
      </c>
      <c r="E1607" s="279" t="s">
        <v>2631</v>
      </c>
      <c r="F1607" s="279" t="s">
        <v>2525</v>
      </c>
      <c r="G1607" s="279" t="s">
        <v>2525</v>
      </c>
      <c r="H1607" s="285" t="s">
        <v>3043</v>
      </c>
      <c r="I1607" s="279" t="s">
        <v>1464</v>
      </c>
      <c r="J1607" s="312">
        <v>25000</v>
      </c>
      <c r="K1607" s="279" t="s">
        <v>2525</v>
      </c>
      <c r="L1607" s="279" t="s">
        <v>3043</v>
      </c>
      <c r="M1607" s="279" t="s">
        <v>3043</v>
      </c>
      <c r="N1607" s="279" t="s">
        <v>3530</v>
      </c>
    </row>
    <row r="1608" spans="3:14" x14ac:dyDescent="0.25">
      <c r="C1608" s="279" t="s">
        <v>2939</v>
      </c>
      <c r="D1608" s="279" t="s">
        <v>2563</v>
      </c>
      <c r="E1608" s="279" t="s">
        <v>2565</v>
      </c>
      <c r="F1608" s="279" t="s">
        <v>2525</v>
      </c>
      <c r="G1608" s="279" t="s">
        <v>2525</v>
      </c>
      <c r="H1608" s="285" t="s">
        <v>3043</v>
      </c>
      <c r="I1608" s="279" t="s">
        <v>1464</v>
      </c>
      <c r="J1608" s="312">
        <v>25000</v>
      </c>
      <c r="K1608" s="279" t="s">
        <v>2525</v>
      </c>
      <c r="L1608" s="279" t="s">
        <v>3043</v>
      </c>
      <c r="M1608" s="279" t="s">
        <v>3043</v>
      </c>
      <c r="N1608" s="279" t="s">
        <v>3530</v>
      </c>
    </row>
    <row r="1609" spans="3:14" x14ac:dyDescent="0.25">
      <c r="C1609" s="279" t="s">
        <v>3151</v>
      </c>
      <c r="D1609" s="279" t="s">
        <v>3077</v>
      </c>
      <c r="E1609" s="279" t="s">
        <v>3517</v>
      </c>
      <c r="F1609" s="279" t="s">
        <v>2525</v>
      </c>
      <c r="G1609" s="279" t="s">
        <v>2525</v>
      </c>
      <c r="H1609" s="285" t="s">
        <v>3043</v>
      </c>
      <c r="I1609" s="279" t="s">
        <v>1464</v>
      </c>
      <c r="J1609" s="312">
        <v>24914</v>
      </c>
      <c r="K1609" s="279" t="s">
        <v>2525</v>
      </c>
      <c r="L1609" s="279" t="s">
        <v>3043</v>
      </c>
      <c r="M1609" s="279" t="s">
        <v>3043</v>
      </c>
      <c r="N1609" s="279" t="s">
        <v>3530</v>
      </c>
    </row>
    <row r="1610" spans="3:14" x14ac:dyDescent="0.25">
      <c r="C1610" s="279" t="s">
        <v>2913</v>
      </c>
      <c r="D1610" s="279" t="s">
        <v>2593</v>
      </c>
      <c r="E1610" s="279" t="s">
        <v>2604</v>
      </c>
      <c r="F1610" s="279" t="s">
        <v>2525</v>
      </c>
      <c r="G1610" s="279" t="s">
        <v>2525</v>
      </c>
      <c r="H1610" s="285" t="s">
        <v>3043</v>
      </c>
      <c r="I1610" s="279" t="s">
        <v>1464</v>
      </c>
      <c r="J1610" s="312">
        <v>24754</v>
      </c>
      <c r="K1610" s="279" t="s">
        <v>2525</v>
      </c>
      <c r="L1610" s="279" t="s">
        <v>3043</v>
      </c>
      <c r="M1610" s="279" t="s">
        <v>3043</v>
      </c>
      <c r="N1610" s="279" t="s">
        <v>3530</v>
      </c>
    </row>
    <row r="1611" spans="3:14" x14ac:dyDescent="0.25">
      <c r="C1611" s="279" t="s">
        <v>2698</v>
      </c>
      <c r="D1611" s="279" t="s">
        <v>2558</v>
      </c>
      <c r="E1611" s="279" t="s">
        <v>2560</v>
      </c>
      <c r="F1611" s="279" t="s">
        <v>2525</v>
      </c>
      <c r="G1611" s="279" t="s">
        <v>2525</v>
      </c>
      <c r="H1611" s="285" t="s">
        <v>3567</v>
      </c>
      <c r="I1611" s="279" t="s">
        <v>1464</v>
      </c>
      <c r="J1611" s="312">
        <v>24750</v>
      </c>
      <c r="K1611" s="279" t="s">
        <v>2525</v>
      </c>
      <c r="L1611" s="279" t="s">
        <v>3043</v>
      </c>
      <c r="M1611" s="279" t="s">
        <v>3043</v>
      </c>
      <c r="N1611" s="279" t="s">
        <v>3530</v>
      </c>
    </row>
    <row r="1612" spans="3:14" ht="28.5" x14ac:dyDescent="0.25">
      <c r="C1612" s="279" t="s">
        <v>3145</v>
      </c>
      <c r="D1612" s="279" t="s">
        <v>2593</v>
      </c>
      <c r="E1612" s="279" t="s">
        <v>2602</v>
      </c>
      <c r="F1612" s="279" t="s">
        <v>2525</v>
      </c>
      <c r="G1612" s="279" t="s">
        <v>2525</v>
      </c>
      <c r="H1612" s="285" t="s">
        <v>3566</v>
      </c>
      <c r="I1612" s="279" t="s">
        <v>1464</v>
      </c>
      <c r="J1612" s="312">
        <v>24658</v>
      </c>
      <c r="K1612" s="279" t="s">
        <v>2525</v>
      </c>
      <c r="L1612" s="279" t="s">
        <v>3043</v>
      </c>
      <c r="M1612" s="279" t="s">
        <v>3043</v>
      </c>
      <c r="N1612" s="279" t="s">
        <v>3530</v>
      </c>
    </row>
    <row r="1613" spans="3:14" x14ac:dyDescent="0.25">
      <c r="C1613" s="279" t="s">
        <v>2664</v>
      </c>
      <c r="D1613" s="279" t="s">
        <v>2556</v>
      </c>
      <c r="E1613" s="279" t="s">
        <v>2587</v>
      </c>
      <c r="F1613" s="279" t="s">
        <v>2525</v>
      </c>
      <c r="G1613" s="279" t="s">
        <v>2525</v>
      </c>
      <c r="H1613" s="285" t="s">
        <v>3043</v>
      </c>
      <c r="I1613" s="279" t="s">
        <v>1464</v>
      </c>
      <c r="J1613" s="312">
        <v>24564</v>
      </c>
      <c r="K1613" s="279" t="s">
        <v>2525</v>
      </c>
      <c r="L1613" s="279" t="s">
        <v>3043</v>
      </c>
      <c r="M1613" s="279" t="s">
        <v>3043</v>
      </c>
      <c r="N1613" s="279" t="s">
        <v>3530</v>
      </c>
    </row>
    <row r="1614" spans="3:14" x14ac:dyDescent="0.25">
      <c r="C1614" s="279" t="s">
        <v>3128</v>
      </c>
      <c r="D1614" s="279" t="s">
        <v>2556</v>
      </c>
      <c r="E1614" s="279" t="s">
        <v>2587</v>
      </c>
      <c r="F1614" s="279" t="s">
        <v>2525</v>
      </c>
      <c r="G1614" s="279" t="s">
        <v>2525</v>
      </c>
      <c r="H1614" s="285" t="s">
        <v>3043</v>
      </c>
      <c r="I1614" s="279" t="s">
        <v>1464</v>
      </c>
      <c r="J1614" s="312">
        <v>24446</v>
      </c>
      <c r="K1614" s="279" t="s">
        <v>2525</v>
      </c>
      <c r="L1614" s="279" t="s">
        <v>3043</v>
      </c>
      <c r="M1614" s="279" t="s">
        <v>3043</v>
      </c>
      <c r="N1614" s="279" t="s">
        <v>3530</v>
      </c>
    </row>
    <row r="1615" spans="3:14" x14ac:dyDescent="0.25">
      <c r="C1615" s="279" t="s">
        <v>3246</v>
      </c>
      <c r="D1615" s="279" t="s">
        <v>2556</v>
      </c>
      <c r="E1615" s="279" t="s">
        <v>2590</v>
      </c>
      <c r="F1615" s="279" t="s">
        <v>2525</v>
      </c>
      <c r="G1615" s="279" t="s">
        <v>2525</v>
      </c>
      <c r="H1615" s="285" t="s">
        <v>3043</v>
      </c>
      <c r="I1615" s="279" t="s">
        <v>1464</v>
      </c>
      <c r="J1615" s="312">
        <v>24202</v>
      </c>
      <c r="K1615" s="279" t="s">
        <v>2525</v>
      </c>
      <c r="L1615" s="279" t="s">
        <v>3043</v>
      </c>
      <c r="M1615" s="279" t="s">
        <v>3043</v>
      </c>
      <c r="N1615" s="279" t="s">
        <v>3530</v>
      </c>
    </row>
    <row r="1616" spans="3:14" x14ac:dyDescent="0.25">
      <c r="C1616" s="279" t="s">
        <v>3142</v>
      </c>
      <c r="D1616" s="279" t="s">
        <v>2593</v>
      </c>
      <c r="E1616" s="279" t="s">
        <v>2601</v>
      </c>
      <c r="F1616" s="279" t="s">
        <v>2525</v>
      </c>
      <c r="G1616" s="279" t="s">
        <v>2525</v>
      </c>
      <c r="H1616" s="285" t="s">
        <v>3577</v>
      </c>
      <c r="I1616" s="279" t="s">
        <v>1464</v>
      </c>
      <c r="J1616" s="312">
        <v>24149</v>
      </c>
      <c r="K1616" s="279" t="s">
        <v>2525</v>
      </c>
      <c r="L1616" s="279" t="s">
        <v>3043</v>
      </c>
      <c r="M1616" s="279" t="s">
        <v>3043</v>
      </c>
      <c r="N1616" s="279" t="s">
        <v>3530</v>
      </c>
    </row>
    <row r="1617" spans="3:14" x14ac:dyDescent="0.25">
      <c r="C1617" s="279" t="s">
        <v>2825</v>
      </c>
      <c r="D1617" s="279" t="s">
        <v>2593</v>
      </c>
      <c r="E1617" s="279" t="s">
        <v>3515</v>
      </c>
      <c r="F1617" s="279" t="s">
        <v>2525</v>
      </c>
      <c r="G1617" s="279" t="s">
        <v>2525</v>
      </c>
      <c r="H1617" s="285" t="s">
        <v>3578</v>
      </c>
      <c r="I1617" s="279" t="s">
        <v>1464</v>
      </c>
      <c r="J1617" s="312">
        <v>24096</v>
      </c>
      <c r="K1617" s="279" t="s">
        <v>2525</v>
      </c>
      <c r="L1617" s="279" t="s">
        <v>3043</v>
      </c>
      <c r="M1617" s="279" t="s">
        <v>3043</v>
      </c>
      <c r="N1617" s="279" t="s">
        <v>3530</v>
      </c>
    </row>
    <row r="1618" spans="3:14" x14ac:dyDescent="0.25">
      <c r="C1618" s="279" t="s">
        <v>2825</v>
      </c>
      <c r="D1618" s="279" t="s">
        <v>2593</v>
      </c>
      <c r="E1618" s="279" t="s">
        <v>3516</v>
      </c>
      <c r="F1618" s="279" t="s">
        <v>2525</v>
      </c>
      <c r="G1618" s="279" t="s">
        <v>2525</v>
      </c>
      <c r="H1618" s="285" t="s">
        <v>3578</v>
      </c>
      <c r="I1618" s="279" t="s">
        <v>1464</v>
      </c>
      <c r="J1618" s="312">
        <v>24096</v>
      </c>
      <c r="K1618" s="279" t="s">
        <v>2525</v>
      </c>
      <c r="L1618" s="279" t="s">
        <v>3043</v>
      </c>
      <c r="M1618" s="279" t="s">
        <v>3043</v>
      </c>
      <c r="N1618" s="279" t="s">
        <v>3530</v>
      </c>
    </row>
    <row r="1619" spans="3:14" x14ac:dyDescent="0.25">
      <c r="C1619" s="279" t="s">
        <v>3259</v>
      </c>
      <c r="D1619" s="279" t="s">
        <v>2583</v>
      </c>
      <c r="E1619" s="279" t="s">
        <v>2584</v>
      </c>
      <c r="F1619" s="279" t="s">
        <v>2525</v>
      </c>
      <c r="G1619" s="279" t="s">
        <v>2525</v>
      </c>
      <c r="H1619" s="285" t="s">
        <v>3043</v>
      </c>
      <c r="I1619" s="279" t="s">
        <v>1464</v>
      </c>
      <c r="J1619" s="312">
        <v>24055</v>
      </c>
      <c r="K1619" s="279" t="s">
        <v>2525</v>
      </c>
      <c r="L1619" s="279" t="s">
        <v>3043</v>
      </c>
      <c r="M1619" s="279" t="s">
        <v>3043</v>
      </c>
      <c r="N1619" s="279" t="s">
        <v>3530</v>
      </c>
    </row>
    <row r="1620" spans="3:14" ht="28.5" x14ac:dyDescent="0.25">
      <c r="C1620" s="279" t="s">
        <v>3132</v>
      </c>
      <c r="D1620" s="279" t="s">
        <v>2561</v>
      </c>
      <c r="E1620" s="279" t="s">
        <v>2562</v>
      </c>
      <c r="F1620" s="279" t="s">
        <v>2525</v>
      </c>
      <c r="G1620" s="279" t="s">
        <v>2525</v>
      </c>
      <c r="H1620" s="285" t="s">
        <v>3559</v>
      </c>
      <c r="I1620" s="279" t="s">
        <v>1464</v>
      </c>
      <c r="J1620" s="312">
        <v>24000</v>
      </c>
      <c r="K1620" s="279" t="s">
        <v>2525</v>
      </c>
      <c r="L1620" s="279" t="s">
        <v>3043</v>
      </c>
      <c r="M1620" s="279" t="s">
        <v>3043</v>
      </c>
      <c r="N1620" s="279" t="s">
        <v>3530</v>
      </c>
    </row>
    <row r="1621" spans="3:14" x14ac:dyDescent="0.25">
      <c r="C1621" s="279" t="s">
        <v>3183</v>
      </c>
      <c r="D1621" s="279" t="s">
        <v>2556</v>
      </c>
      <c r="E1621" s="279" t="s">
        <v>2589</v>
      </c>
      <c r="F1621" s="279" t="s">
        <v>2525</v>
      </c>
      <c r="G1621" s="279" t="s">
        <v>2525</v>
      </c>
      <c r="H1621" s="285" t="s">
        <v>3043</v>
      </c>
      <c r="I1621" s="279" t="s">
        <v>1464</v>
      </c>
      <c r="J1621" s="312">
        <v>23944</v>
      </c>
      <c r="K1621" s="279" t="s">
        <v>2525</v>
      </c>
      <c r="L1621" s="279" t="s">
        <v>3043</v>
      </c>
      <c r="M1621" s="279" t="s">
        <v>3043</v>
      </c>
      <c r="N1621" s="279" t="s">
        <v>3530</v>
      </c>
    </row>
    <row r="1622" spans="3:14" x14ac:dyDescent="0.25">
      <c r="C1622" s="279" t="s">
        <v>2757</v>
      </c>
      <c r="D1622" s="279" t="s">
        <v>2593</v>
      </c>
      <c r="E1622" s="279" t="s">
        <v>2602</v>
      </c>
      <c r="F1622" s="279" t="s">
        <v>2525</v>
      </c>
      <c r="G1622" s="279" t="s">
        <v>2525</v>
      </c>
      <c r="H1622" s="285" t="s">
        <v>3576</v>
      </c>
      <c r="I1622" s="279" t="s">
        <v>1464</v>
      </c>
      <c r="J1622" s="312">
        <v>23589</v>
      </c>
      <c r="K1622" s="279" t="s">
        <v>2525</v>
      </c>
      <c r="L1622" s="279" t="s">
        <v>3043</v>
      </c>
      <c r="M1622" s="279" t="s">
        <v>3043</v>
      </c>
      <c r="N1622" s="279" t="s">
        <v>3530</v>
      </c>
    </row>
    <row r="1623" spans="3:14" x14ac:dyDescent="0.25">
      <c r="C1623" s="279" t="s">
        <v>3158</v>
      </c>
      <c r="D1623" s="279" t="s">
        <v>2623</v>
      </c>
      <c r="E1623" s="279" t="s">
        <v>2620</v>
      </c>
      <c r="F1623" s="279" t="s">
        <v>2525</v>
      </c>
      <c r="G1623" s="279" t="s">
        <v>2525</v>
      </c>
      <c r="H1623" s="285" t="s">
        <v>3043</v>
      </c>
      <c r="I1623" s="279" t="s">
        <v>1464</v>
      </c>
      <c r="J1623" s="312">
        <v>23340</v>
      </c>
      <c r="K1623" s="279" t="s">
        <v>2525</v>
      </c>
      <c r="L1623" s="279" t="s">
        <v>3043</v>
      </c>
      <c r="M1623" s="279" t="s">
        <v>3043</v>
      </c>
      <c r="N1623" s="279" t="s">
        <v>3530</v>
      </c>
    </row>
    <row r="1624" spans="3:14" x14ac:dyDescent="0.25">
      <c r="C1624" s="279" t="s">
        <v>2736</v>
      </c>
      <c r="D1624" s="279" t="s">
        <v>2622</v>
      </c>
      <c r="E1624" s="279" t="s">
        <v>2620</v>
      </c>
      <c r="F1624" s="279" t="s">
        <v>2525</v>
      </c>
      <c r="G1624" s="279" t="s">
        <v>2525</v>
      </c>
      <c r="H1624" s="285" t="s">
        <v>3043</v>
      </c>
      <c r="I1624" s="279" t="s">
        <v>1464</v>
      </c>
      <c r="J1624" s="312">
        <v>23335</v>
      </c>
      <c r="K1624" s="279" t="s">
        <v>2525</v>
      </c>
      <c r="L1624" s="279" t="s">
        <v>3043</v>
      </c>
      <c r="M1624" s="279" t="s">
        <v>3043</v>
      </c>
      <c r="N1624" s="279" t="s">
        <v>3530</v>
      </c>
    </row>
    <row r="1625" spans="3:14" x14ac:dyDescent="0.25">
      <c r="C1625" s="279" t="s">
        <v>3161</v>
      </c>
      <c r="D1625" s="279" t="s">
        <v>2593</v>
      </c>
      <c r="E1625" s="279" t="s">
        <v>2602</v>
      </c>
      <c r="F1625" s="279" t="s">
        <v>2525</v>
      </c>
      <c r="G1625" s="279" t="s">
        <v>2525</v>
      </c>
      <c r="H1625" s="285" t="s">
        <v>3043</v>
      </c>
      <c r="I1625" s="279" t="s">
        <v>1464</v>
      </c>
      <c r="J1625" s="312">
        <v>23310</v>
      </c>
      <c r="K1625" s="279" t="s">
        <v>2525</v>
      </c>
      <c r="L1625" s="279" t="s">
        <v>3043</v>
      </c>
      <c r="M1625" s="279" t="s">
        <v>3043</v>
      </c>
      <c r="N1625" s="279" t="s">
        <v>3530</v>
      </c>
    </row>
    <row r="1626" spans="3:14" ht="71.25" x14ac:dyDescent="0.25">
      <c r="C1626" s="279" t="s">
        <v>3134</v>
      </c>
      <c r="D1626" s="279" t="s">
        <v>2558</v>
      </c>
      <c r="E1626" s="279" t="s">
        <v>2560</v>
      </c>
      <c r="F1626" s="279" t="s">
        <v>2525</v>
      </c>
      <c r="G1626" s="279" t="s">
        <v>2525</v>
      </c>
      <c r="H1626" s="285" t="s">
        <v>3564</v>
      </c>
      <c r="I1626" s="279" t="s">
        <v>1464</v>
      </c>
      <c r="J1626" s="312">
        <v>23243</v>
      </c>
      <c r="K1626" s="279" t="s">
        <v>2525</v>
      </c>
      <c r="L1626" s="279" t="s">
        <v>3043</v>
      </c>
      <c r="M1626" s="279" t="s">
        <v>3043</v>
      </c>
      <c r="N1626" s="279" t="s">
        <v>3530</v>
      </c>
    </row>
    <row r="1627" spans="3:14" x14ac:dyDescent="0.25">
      <c r="C1627" s="279" t="s">
        <v>3213</v>
      </c>
      <c r="D1627" s="279" t="s">
        <v>2583</v>
      </c>
      <c r="E1627" s="279" t="s">
        <v>2585</v>
      </c>
      <c r="F1627" s="279" t="s">
        <v>2525</v>
      </c>
      <c r="G1627" s="279" t="s">
        <v>2525</v>
      </c>
      <c r="H1627" s="285" t="s">
        <v>3043</v>
      </c>
      <c r="I1627" s="279" t="s">
        <v>1464</v>
      </c>
      <c r="J1627" s="312">
        <v>23103</v>
      </c>
      <c r="K1627" s="279" t="s">
        <v>2525</v>
      </c>
      <c r="L1627" s="279" t="s">
        <v>3043</v>
      </c>
      <c r="M1627" s="279" t="s">
        <v>3043</v>
      </c>
      <c r="N1627" s="279" t="s">
        <v>3530</v>
      </c>
    </row>
    <row r="1628" spans="3:14" x14ac:dyDescent="0.25">
      <c r="C1628" s="279" t="s">
        <v>3144</v>
      </c>
      <c r="D1628" s="279" t="s">
        <v>2593</v>
      </c>
      <c r="E1628" s="279" t="s">
        <v>2602</v>
      </c>
      <c r="F1628" s="279" t="s">
        <v>2525</v>
      </c>
      <c r="G1628" s="279" t="s">
        <v>2525</v>
      </c>
      <c r="H1628" s="285" t="s">
        <v>3581</v>
      </c>
      <c r="I1628" s="279" t="s">
        <v>1464</v>
      </c>
      <c r="J1628" s="312">
        <v>23011</v>
      </c>
      <c r="K1628" s="279" t="s">
        <v>2525</v>
      </c>
      <c r="L1628" s="279" t="s">
        <v>3043</v>
      </c>
      <c r="M1628" s="279" t="s">
        <v>3043</v>
      </c>
      <c r="N1628" s="279" t="s">
        <v>3530</v>
      </c>
    </row>
    <row r="1629" spans="3:14" x14ac:dyDescent="0.25">
      <c r="C1629" s="279" t="s">
        <v>3155</v>
      </c>
      <c r="D1629" s="279" t="s">
        <v>3077</v>
      </c>
      <c r="E1629" s="279" t="s">
        <v>3517</v>
      </c>
      <c r="F1629" s="279" t="s">
        <v>2525</v>
      </c>
      <c r="G1629" s="279" t="s">
        <v>2525</v>
      </c>
      <c r="H1629" s="285" t="s">
        <v>3043</v>
      </c>
      <c r="I1629" s="279" t="s">
        <v>1464</v>
      </c>
      <c r="J1629" s="312">
        <v>22879</v>
      </c>
      <c r="K1629" s="279" t="s">
        <v>2525</v>
      </c>
      <c r="L1629" s="279" t="s">
        <v>3043</v>
      </c>
      <c r="M1629" s="279" t="s">
        <v>3043</v>
      </c>
      <c r="N1629" s="279" t="s">
        <v>3530</v>
      </c>
    </row>
    <row r="1630" spans="3:14" x14ac:dyDescent="0.25">
      <c r="C1630" s="279" t="s">
        <v>2752</v>
      </c>
      <c r="D1630" s="279" t="s">
        <v>2566</v>
      </c>
      <c r="E1630" s="279" t="s">
        <v>3509</v>
      </c>
      <c r="F1630" s="279" t="s">
        <v>2525</v>
      </c>
      <c r="G1630" s="279" t="s">
        <v>2525</v>
      </c>
      <c r="H1630" s="285" t="s">
        <v>3043</v>
      </c>
      <c r="I1630" s="279" t="s">
        <v>1464</v>
      </c>
      <c r="J1630" s="312">
        <v>22872</v>
      </c>
      <c r="K1630" s="279" t="s">
        <v>2525</v>
      </c>
      <c r="L1630" s="279" t="s">
        <v>3043</v>
      </c>
      <c r="M1630" s="279" t="s">
        <v>3043</v>
      </c>
      <c r="N1630" s="279" t="s">
        <v>3530</v>
      </c>
    </row>
    <row r="1631" spans="3:14" x14ac:dyDescent="0.25">
      <c r="C1631" s="279" t="s">
        <v>3138</v>
      </c>
      <c r="D1631" s="279" t="s">
        <v>2593</v>
      </c>
      <c r="E1631" s="279" t="s">
        <v>2606</v>
      </c>
      <c r="F1631" s="279" t="s">
        <v>2525</v>
      </c>
      <c r="G1631" s="279" t="s">
        <v>2525</v>
      </c>
      <c r="H1631" s="285" t="s">
        <v>3571</v>
      </c>
      <c r="I1631" s="279" t="s">
        <v>1464</v>
      </c>
      <c r="J1631" s="312">
        <v>22842</v>
      </c>
      <c r="K1631" s="279" t="s">
        <v>2525</v>
      </c>
      <c r="L1631" s="279" t="s">
        <v>3043</v>
      </c>
      <c r="M1631" s="279" t="s">
        <v>3043</v>
      </c>
      <c r="N1631" s="279" t="s">
        <v>3530</v>
      </c>
    </row>
    <row r="1632" spans="3:14" x14ac:dyDescent="0.25">
      <c r="C1632" s="279" t="s">
        <v>2818</v>
      </c>
      <c r="D1632" s="279" t="s">
        <v>2583</v>
      </c>
      <c r="E1632" s="279" t="s">
        <v>2584</v>
      </c>
      <c r="F1632" s="279" t="s">
        <v>2525</v>
      </c>
      <c r="G1632" s="279" t="s">
        <v>2525</v>
      </c>
      <c r="H1632" s="285" t="s">
        <v>3043</v>
      </c>
      <c r="I1632" s="279" t="s">
        <v>1464</v>
      </c>
      <c r="J1632" s="312">
        <v>22572</v>
      </c>
      <c r="K1632" s="279" t="s">
        <v>2525</v>
      </c>
      <c r="L1632" s="279" t="s">
        <v>3043</v>
      </c>
      <c r="M1632" s="279" t="s">
        <v>3043</v>
      </c>
      <c r="N1632" s="279" t="s">
        <v>3530</v>
      </c>
    </row>
    <row r="1633" spans="3:14" x14ac:dyDescent="0.25">
      <c r="C1633" s="279" t="s">
        <v>2811</v>
      </c>
      <c r="D1633" s="279" t="s">
        <v>2593</v>
      </c>
      <c r="E1633" s="279" t="s">
        <v>2602</v>
      </c>
      <c r="F1633" s="279" t="s">
        <v>2525</v>
      </c>
      <c r="G1633" s="279" t="s">
        <v>2525</v>
      </c>
      <c r="H1633" s="285" t="s">
        <v>3043</v>
      </c>
      <c r="I1633" s="279" t="s">
        <v>1464</v>
      </c>
      <c r="J1633" s="312">
        <v>22543</v>
      </c>
      <c r="K1633" s="279" t="s">
        <v>2525</v>
      </c>
      <c r="L1633" s="279" t="s">
        <v>3043</v>
      </c>
      <c r="M1633" s="279" t="s">
        <v>3043</v>
      </c>
      <c r="N1633" s="279" t="s">
        <v>3530</v>
      </c>
    </row>
    <row r="1634" spans="3:14" x14ac:dyDescent="0.25">
      <c r="C1634" s="279" t="s">
        <v>2952</v>
      </c>
      <c r="D1634" s="279" t="s">
        <v>2566</v>
      </c>
      <c r="E1634" s="279" t="s">
        <v>3509</v>
      </c>
      <c r="F1634" s="279" t="s">
        <v>2525</v>
      </c>
      <c r="G1634" s="279" t="s">
        <v>2525</v>
      </c>
      <c r="H1634" s="285" t="s">
        <v>3043</v>
      </c>
      <c r="I1634" s="279" t="s">
        <v>1464</v>
      </c>
      <c r="J1634" s="312">
        <v>22242</v>
      </c>
      <c r="K1634" s="279" t="s">
        <v>2525</v>
      </c>
      <c r="L1634" s="279" t="s">
        <v>3043</v>
      </c>
      <c r="M1634" s="279" t="s">
        <v>3043</v>
      </c>
      <c r="N1634" s="279" t="s">
        <v>3530</v>
      </c>
    </row>
    <row r="1635" spans="3:14" x14ac:dyDescent="0.25">
      <c r="C1635" s="279" t="s">
        <v>3262</v>
      </c>
      <c r="D1635" s="279" t="s">
        <v>2563</v>
      </c>
      <c r="E1635" s="279" t="s">
        <v>2565</v>
      </c>
      <c r="F1635" s="279" t="s">
        <v>2525</v>
      </c>
      <c r="G1635" s="279" t="s">
        <v>2525</v>
      </c>
      <c r="H1635" s="285" t="s">
        <v>3043</v>
      </c>
      <c r="I1635" s="279" t="s">
        <v>1464</v>
      </c>
      <c r="J1635" s="312">
        <v>22050</v>
      </c>
      <c r="K1635" s="279" t="s">
        <v>2525</v>
      </c>
      <c r="L1635" s="279" t="s">
        <v>3043</v>
      </c>
      <c r="M1635" s="279" t="s">
        <v>3043</v>
      </c>
      <c r="N1635" s="279" t="s">
        <v>3530</v>
      </c>
    </row>
    <row r="1636" spans="3:14" x14ac:dyDescent="0.25">
      <c r="C1636" s="279" t="s">
        <v>3141</v>
      </c>
      <c r="D1636" s="279" t="s">
        <v>2593</v>
      </c>
      <c r="E1636" s="279" t="s">
        <v>2608</v>
      </c>
      <c r="F1636" s="279" t="s">
        <v>2525</v>
      </c>
      <c r="G1636" s="279" t="s">
        <v>2525</v>
      </c>
      <c r="H1636" s="285" t="s">
        <v>3043</v>
      </c>
      <c r="I1636" s="279" t="s">
        <v>1464</v>
      </c>
      <c r="J1636" s="312">
        <v>22009</v>
      </c>
      <c r="K1636" s="279" t="s">
        <v>2525</v>
      </c>
      <c r="L1636" s="279" t="s">
        <v>3043</v>
      </c>
      <c r="M1636" s="279" t="s">
        <v>3043</v>
      </c>
      <c r="N1636" s="279" t="s">
        <v>3530</v>
      </c>
    </row>
    <row r="1637" spans="3:14" x14ac:dyDescent="0.25">
      <c r="C1637" s="279" t="s">
        <v>3131</v>
      </c>
      <c r="D1637" s="279" t="s">
        <v>2558</v>
      </c>
      <c r="E1637" s="279" t="s">
        <v>3513</v>
      </c>
      <c r="F1637" s="279" t="s">
        <v>2525</v>
      </c>
      <c r="G1637" s="279" t="s">
        <v>2525</v>
      </c>
      <c r="H1637" s="285" t="s">
        <v>3569</v>
      </c>
      <c r="I1637" s="279" t="s">
        <v>1464</v>
      </c>
      <c r="J1637" s="312">
        <v>22000</v>
      </c>
      <c r="K1637" s="279" t="s">
        <v>2525</v>
      </c>
      <c r="L1637" s="279" t="s">
        <v>3043</v>
      </c>
      <c r="M1637" s="279" t="s">
        <v>3043</v>
      </c>
      <c r="N1637" s="279" t="s">
        <v>3530</v>
      </c>
    </row>
    <row r="1638" spans="3:14" x14ac:dyDescent="0.25">
      <c r="C1638" s="279" t="s">
        <v>3163</v>
      </c>
      <c r="D1638" s="279" t="s">
        <v>2593</v>
      </c>
      <c r="E1638" s="279" t="s">
        <v>2602</v>
      </c>
      <c r="F1638" s="279" t="s">
        <v>2525</v>
      </c>
      <c r="G1638" s="279" t="s">
        <v>2525</v>
      </c>
      <c r="H1638" s="285" t="s">
        <v>3043</v>
      </c>
      <c r="I1638" s="279" t="s">
        <v>1464</v>
      </c>
      <c r="J1638" s="312">
        <v>21968</v>
      </c>
      <c r="K1638" s="279" t="s">
        <v>2525</v>
      </c>
      <c r="L1638" s="279" t="s">
        <v>3043</v>
      </c>
      <c r="M1638" s="279" t="s">
        <v>3043</v>
      </c>
      <c r="N1638" s="279" t="s">
        <v>3530</v>
      </c>
    </row>
    <row r="1639" spans="3:14" x14ac:dyDescent="0.25">
      <c r="C1639" s="279" t="s">
        <v>3161</v>
      </c>
      <c r="D1639" s="279" t="s">
        <v>2593</v>
      </c>
      <c r="E1639" s="279" t="s">
        <v>2608</v>
      </c>
      <c r="F1639" s="279" t="s">
        <v>2525</v>
      </c>
      <c r="G1639" s="279" t="s">
        <v>2525</v>
      </c>
      <c r="H1639" s="285" t="s">
        <v>3043</v>
      </c>
      <c r="I1639" s="279" t="s">
        <v>1464</v>
      </c>
      <c r="J1639" s="312">
        <v>21936</v>
      </c>
      <c r="K1639" s="279" t="s">
        <v>2525</v>
      </c>
      <c r="L1639" s="279" t="s">
        <v>3043</v>
      </c>
      <c r="M1639" s="279" t="s">
        <v>3043</v>
      </c>
      <c r="N1639" s="279" t="s">
        <v>3530</v>
      </c>
    </row>
    <row r="1640" spans="3:14" x14ac:dyDescent="0.25">
      <c r="C1640" s="279" t="s">
        <v>3239</v>
      </c>
      <c r="D1640" s="279" t="s">
        <v>2563</v>
      </c>
      <c r="E1640" s="279" t="s">
        <v>2564</v>
      </c>
      <c r="F1640" s="279" t="s">
        <v>2525</v>
      </c>
      <c r="G1640" s="279" t="s">
        <v>2525</v>
      </c>
      <c r="H1640" s="285" t="s">
        <v>3043</v>
      </c>
      <c r="I1640" s="279" t="s">
        <v>1464</v>
      </c>
      <c r="J1640" s="312">
        <v>21905</v>
      </c>
      <c r="K1640" s="279" t="s">
        <v>2525</v>
      </c>
      <c r="L1640" s="279" t="s">
        <v>3043</v>
      </c>
      <c r="M1640" s="279" t="s">
        <v>3043</v>
      </c>
      <c r="N1640" s="279" t="s">
        <v>3530</v>
      </c>
    </row>
    <row r="1641" spans="3:14" x14ac:dyDescent="0.25">
      <c r="C1641" s="279" t="s">
        <v>3138</v>
      </c>
      <c r="D1641" s="279" t="s">
        <v>2626</v>
      </c>
      <c r="E1641" s="279" t="s">
        <v>3505</v>
      </c>
      <c r="F1641" s="279" t="s">
        <v>2525</v>
      </c>
      <c r="G1641" s="279" t="s">
        <v>2525</v>
      </c>
      <c r="H1641" s="285" t="s">
        <v>3571</v>
      </c>
      <c r="I1641" s="279" t="s">
        <v>1464</v>
      </c>
      <c r="J1641" s="312">
        <v>21855</v>
      </c>
      <c r="K1641" s="279" t="s">
        <v>2525</v>
      </c>
      <c r="L1641" s="279" t="s">
        <v>3043</v>
      </c>
      <c r="M1641" s="279" t="s">
        <v>3043</v>
      </c>
      <c r="N1641" s="279" t="s">
        <v>3530</v>
      </c>
    </row>
    <row r="1642" spans="3:14" x14ac:dyDescent="0.25">
      <c r="C1642" s="279" t="s">
        <v>2992</v>
      </c>
      <c r="D1642" s="279" t="s">
        <v>2593</v>
      </c>
      <c r="E1642" s="279" t="s">
        <v>2604</v>
      </c>
      <c r="F1642" s="279" t="s">
        <v>2525</v>
      </c>
      <c r="G1642" s="279" t="s">
        <v>2525</v>
      </c>
      <c r="H1642" s="285" t="s">
        <v>3043</v>
      </c>
      <c r="I1642" s="279" t="s">
        <v>1464</v>
      </c>
      <c r="J1642" s="312">
        <v>21699</v>
      </c>
      <c r="K1642" s="279" t="s">
        <v>2525</v>
      </c>
      <c r="L1642" s="279" t="s">
        <v>3043</v>
      </c>
      <c r="M1642" s="279" t="s">
        <v>3043</v>
      </c>
      <c r="N1642" s="279" t="s">
        <v>3530</v>
      </c>
    </row>
    <row r="1643" spans="3:14" x14ac:dyDescent="0.25">
      <c r="C1643" s="279" t="s">
        <v>3158</v>
      </c>
      <c r="D1643" s="279" t="s">
        <v>2593</v>
      </c>
      <c r="E1643" s="279" t="s">
        <v>2605</v>
      </c>
      <c r="F1643" s="279" t="s">
        <v>2525</v>
      </c>
      <c r="G1643" s="279" t="s">
        <v>2525</v>
      </c>
      <c r="H1643" s="285" t="s">
        <v>3043</v>
      </c>
      <c r="I1643" s="279" t="s">
        <v>1464</v>
      </c>
      <c r="J1643" s="312">
        <v>21558</v>
      </c>
      <c r="K1643" s="279" t="s">
        <v>2525</v>
      </c>
      <c r="L1643" s="279" t="s">
        <v>3043</v>
      </c>
      <c r="M1643" s="279" t="s">
        <v>3043</v>
      </c>
      <c r="N1643" s="279" t="s">
        <v>3530</v>
      </c>
    </row>
    <row r="1644" spans="3:14" x14ac:dyDescent="0.25">
      <c r="C1644" s="279" t="s">
        <v>3155</v>
      </c>
      <c r="D1644" s="279" t="s">
        <v>2593</v>
      </c>
      <c r="E1644" s="279" t="s">
        <v>2608</v>
      </c>
      <c r="F1644" s="279" t="s">
        <v>2525</v>
      </c>
      <c r="G1644" s="279" t="s">
        <v>2525</v>
      </c>
      <c r="H1644" s="285" t="s">
        <v>3043</v>
      </c>
      <c r="I1644" s="279" t="s">
        <v>1464</v>
      </c>
      <c r="J1644" s="312">
        <v>21538</v>
      </c>
      <c r="K1644" s="279" t="s">
        <v>2525</v>
      </c>
      <c r="L1644" s="279" t="s">
        <v>3043</v>
      </c>
      <c r="M1644" s="279" t="s">
        <v>3043</v>
      </c>
      <c r="N1644" s="279" t="s">
        <v>3530</v>
      </c>
    </row>
    <row r="1645" spans="3:14" x14ac:dyDescent="0.25">
      <c r="C1645" s="279" t="s">
        <v>3175</v>
      </c>
      <c r="D1645" s="279" t="s">
        <v>2593</v>
      </c>
      <c r="E1645" s="279" t="s">
        <v>2601</v>
      </c>
      <c r="F1645" s="279" t="s">
        <v>2525</v>
      </c>
      <c r="G1645" s="279" t="s">
        <v>2525</v>
      </c>
      <c r="H1645" s="285" t="s">
        <v>3043</v>
      </c>
      <c r="I1645" s="279" t="s">
        <v>1464</v>
      </c>
      <c r="J1645" s="312">
        <v>21475</v>
      </c>
      <c r="K1645" s="279" t="s">
        <v>2525</v>
      </c>
      <c r="L1645" s="279" t="s">
        <v>3043</v>
      </c>
      <c r="M1645" s="279" t="s">
        <v>3043</v>
      </c>
      <c r="N1645" s="279" t="s">
        <v>3530</v>
      </c>
    </row>
    <row r="1646" spans="3:14" x14ac:dyDescent="0.25">
      <c r="C1646" s="279" t="s">
        <v>2779</v>
      </c>
      <c r="D1646" s="279" t="s">
        <v>2617</v>
      </c>
      <c r="E1646" s="279" t="s">
        <v>2619</v>
      </c>
      <c r="F1646" s="279" t="s">
        <v>2525</v>
      </c>
      <c r="G1646" s="279" t="s">
        <v>2525</v>
      </c>
      <c r="H1646" s="285" t="s">
        <v>3573</v>
      </c>
      <c r="I1646" s="279" t="s">
        <v>1464</v>
      </c>
      <c r="J1646" s="312">
        <v>21450</v>
      </c>
      <c r="K1646" s="279" t="s">
        <v>2525</v>
      </c>
      <c r="L1646" s="279" t="s">
        <v>3043</v>
      </c>
      <c r="M1646" s="279" t="s">
        <v>3043</v>
      </c>
      <c r="N1646" s="279" t="s">
        <v>3530</v>
      </c>
    </row>
    <row r="1647" spans="3:14" x14ac:dyDescent="0.25">
      <c r="C1647" s="279" t="s">
        <v>3268</v>
      </c>
      <c r="D1647" s="279" t="s">
        <v>2593</v>
      </c>
      <c r="E1647" s="279" t="s">
        <v>2601</v>
      </c>
      <c r="F1647" s="279" t="s">
        <v>2525</v>
      </c>
      <c r="G1647" s="279" t="s">
        <v>2525</v>
      </c>
      <c r="H1647" s="285" t="s">
        <v>3043</v>
      </c>
      <c r="I1647" s="279" t="s">
        <v>1464</v>
      </c>
      <c r="J1647" s="312">
        <v>21392</v>
      </c>
      <c r="K1647" s="279" t="s">
        <v>2525</v>
      </c>
      <c r="L1647" s="279" t="s">
        <v>3043</v>
      </c>
      <c r="M1647" s="279" t="s">
        <v>3043</v>
      </c>
      <c r="N1647" s="279" t="s">
        <v>3530</v>
      </c>
    </row>
    <row r="1648" spans="3:14" x14ac:dyDescent="0.25">
      <c r="C1648" s="279" t="s">
        <v>3156</v>
      </c>
      <c r="D1648" s="279" t="s">
        <v>2593</v>
      </c>
      <c r="E1648" s="279" t="s">
        <v>3515</v>
      </c>
      <c r="F1648" s="279" t="s">
        <v>2525</v>
      </c>
      <c r="G1648" s="279" t="s">
        <v>2525</v>
      </c>
      <c r="H1648" s="285" t="s">
        <v>3043</v>
      </c>
      <c r="I1648" s="279" t="s">
        <v>1464</v>
      </c>
      <c r="J1648" s="312">
        <v>21389</v>
      </c>
      <c r="K1648" s="279" t="s">
        <v>2525</v>
      </c>
      <c r="L1648" s="279" t="s">
        <v>3043</v>
      </c>
      <c r="M1648" s="279" t="s">
        <v>3043</v>
      </c>
      <c r="N1648" s="279" t="s">
        <v>3530</v>
      </c>
    </row>
    <row r="1649" spans="3:14" x14ac:dyDescent="0.25">
      <c r="C1649" s="279" t="s">
        <v>3156</v>
      </c>
      <c r="D1649" s="279" t="s">
        <v>2593</v>
      </c>
      <c r="E1649" s="279" t="s">
        <v>3516</v>
      </c>
      <c r="F1649" s="279" t="s">
        <v>2525</v>
      </c>
      <c r="G1649" s="279" t="s">
        <v>2525</v>
      </c>
      <c r="H1649" s="285" t="s">
        <v>3043</v>
      </c>
      <c r="I1649" s="279" t="s">
        <v>1464</v>
      </c>
      <c r="J1649" s="312">
        <v>21389</v>
      </c>
      <c r="K1649" s="279" t="s">
        <v>2525</v>
      </c>
      <c r="L1649" s="279" t="s">
        <v>3043</v>
      </c>
      <c r="M1649" s="279" t="s">
        <v>3043</v>
      </c>
      <c r="N1649" s="279" t="s">
        <v>3530</v>
      </c>
    </row>
    <row r="1650" spans="3:14" x14ac:dyDescent="0.25">
      <c r="C1650" s="279" t="s">
        <v>2754</v>
      </c>
      <c r="D1650" s="279" t="s">
        <v>2617</v>
      </c>
      <c r="E1650" s="279" t="s">
        <v>2619</v>
      </c>
      <c r="F1650" s="279" t="s">
        <v>2525</v>
      </c>
      <c r="G1650" s="279" t="s">
        <v>2525</v>
      </c>
      <c r="H1650" s="285" t="s">
        <v>3043</v>
      </c>
      <c r="I1650" s="279" t="s">
        <v>1464</v>
      </c>
      <c r="J1650" s="312">
        <v>21263</v>
      </c>
      <c r="K1650" s="279" t="s">
        <v>2525</v>
      </c>
      <c r="L1650" s="279" t="s">
        <v>3043</v>
      </c>
      <c r="M1650" s="279" t="s">
        <v>3043</v>
      </c>
      <c r="N1650" s="279" t="s">
        <v>3530</v>
      </c>
    </row>
    <row r="1651" spans="3:14" x14ac:dyDescent="0.25">
      <c r="C1651" s="279" t="s">
        <v>3191</v>
      </c>
      <c r="D1651" s="279" t="s">
        <v>2617</v>
      </c>
      <c r="E1651" s="279" t="s">
        <v>2610</v>
      </c>
      <c r="F1651" s="279" t="s">
        <v>2525</v>
      </c>
      <c r="G1651" s="279" t="s">
        <v>2525</v>
      </c>
      <c r="H1651" s="285" t="s">
        <v>3043</v>
      </c>
      <c r="I1651" s="279" t="s">
        <v>1464</v>
      </c>
      <c r="J1651" s="312">
        <v>21148</v>
      </c>
      <c r="K1651" s="279" t="s">
        <v>2525</v>
      </c>
      <c r="L1651" s="279" t="s">
        <v>3043</v>
      </c>
      <c r="M1651" s="279" t="s">
        <v>3043</v>
      </c>
      <c r="N1651" s="279" t="s">
        <v>3530</v>
      </c>
    </row>
    <row r="1652" spans="3:14" x14ac:dyDescent="0.25">
      <c r="C1652" s="279" t="s">
        <v>3183</v>
      </c>
      <c r="D1652" s="279" t="s">
        <v>2583</v>
      </c>
      <c r="E1652" s="279" t="s">
        <v>2584</v>
      </c>
      <c r="F1652" s="279" t="s">
        <v>2525</v>
      </c>
      <c r="G1652" s="279" t="s">
        <v>2525</v>
      </c>
      <c r="H1652" s="285" t="s">
        <v>3043</v>
      </c>
      <c r="I1652" s="279" t="s">
        <v>1464</v>
      </c>
      <c r="J1652" s="312">
        <v>21098</v>
      </c>
      <c r="K1652" s="279" t="s">
        <v>2525</v>
      </c>
      <c r="L1652" s="279" t="s">
        <v>3043</v>
      </c>
      <c r="M1652" s="279" t="s">
        <v>3043</v>
      </c>
      <c r="N1652" s="279" t="s">
        <v>3530</v>
      </c>
    </row>
    <row r="1653" spans="3:14" x14ac:dyDescent="0.25">
      <c r="C1653" s="279" t="s">
        <v>3156</v>
      </c>
      <c r="D1653" s="279" t="s">
        <v>2556</v>
      </c>
      <c r="E1653" s="279" t="s">
        <v>2587</v>
      </c>
      <c r="F1653" s="279" t="s">
        <v>2525</v>
      </c>
      <c r="G1653" s="279" t="s">
        <v>2525</v>
      </c>
      <c r="H1653" s="285" t="s">
        <v>3043</v>
      </c>
      <c r="I1653" s="279" t="s">
        <v>1464</v>
      </c>
      <c r="J1653" s="312">
        <v>21024</v>
      </c>
      <c r="K1653" s="279" t="s">
        <v>2525</v>
      </c>
      <c r="L1653" s="279" t="s">
        <v>3043</v>
      </c>
      <c r="M1653" s="279" t="s">
        <v>3043</v>
      </c>
      <c r="N1653" s="279" t="s">
        <v>3530</v>
      </c>
    </row>
    <row r="1654" spans="3:14" x14ac:dyDescent="0.25">
      <c r="C1654" s="279" t="s">
        <v>3213</v>
      </c>
      <c r="D1654" s="279" t="s">
        <v>2593</v>
      </c>
      <c r="E1654" s="279" t="s">
        <v>2604</v>
      </c>
      <c r="F1654" s="279" t="s">
        <v>2525</v>
      </c>
      <c r="G1654" s="279" t="s">
        <v>2525</v>
      </c>
      <c r="H1654" s="285" t="s">
        <v>3043</v>
      </c>
      <c r="I1654" s="279" t="s">
        <v>1464</v>
      </c>
      <c r="J1654" s="312">
        <v>21019</v>
      </c>
      <c r="K1654" s="279" t="s">
        <v>2525</v>
      </c>
      <c r="L1654" s="279" t="s">
        <v>3043</v>
      </c>
      <c r="M1654" s="279" t="s">
        <v>3043</v>
      </c>
      <c r="N1654" s="279" t="s">
        <v>3530</v>
      </c>
    </row>
    <row r="1655" spans="3:14" x14ac:dyDescent="0.25">
      <c r="C1655" s="279" t="s">
        <v>2686</v>
      </c>
      <c r="D1655" s="279" t="s">
        <v>2563</v>
      </c>
      <c r="E1655" s="279" t="s">
        <v>2565</v>
      </c>
      <c r="F1655" s="279" t="s">
        <v>2525</v>
      </c>
      <c r="G1655" s="279" t="s">
        <v>2525</v>
      </c>
      <c r="H1655" s="285" t="s">
        <v>3043</v>
      </c>
      <c r="I1655" s="279" t="s">
        <v>1464</v>
      </c>
      <c r="J1655" s="312">
        <v>21000</v>
      </c>
      <c r="K1655" s="279" t="s">
        <v>2525</v>
      </c>
      <c r="L1655" s="279" t="s">
        <v>3043</v>
      </c>
      <c r="M1655" s="279" t="s">
        <v>3043</v>
      </c>
      <c r="N1655" s="279" t="s">
        <v>3530</v>
      </c>
    </row>
    <row r="1656" spans="3:14" x14ac:dyDescent="0.25">
      <c r="C1656" s="279" t="s">
        <v>2693</v>
      </c>
      <c r="D1656" s="279" t="s">
        <v>2563</v>
      </c>
      <c r="E1656" s="279" t="s">
        <v>2565</v>
      </c>
      <c r="F1656" s="279" t="s">
        <v>2525</v>
      </c>
      <c r="G1656" s="279" t="s">
        <v>2525</v>
      </c>
      <c r="H1656" s="285" t="s">
        <v>3575</v>
      </c>
      <c r="I1656" s="279" t="s">
        <v>1464</v>
      </c>
      <c r="J1656" s="312">
        <v>21000</v>
      </c>
      <c r="K1656" s="279" t="s">
        <v>2525</v>
      </c>
      <c r="L1656" s="279" t="s">
        <v>3043</v>
      </c>
      <c r="M1656" s="279" t="s">
        <v>3043</v>
      </c>
      <c r="N1656" s="279" t="s">
        <v>3530</v>
      </c>
    </row>
    <row r="1657" spans="3:14" ht="28.5" x14ac:dyDescent="0.25">
      <c r="C1657" s="279" t="s">
        <v>3132</v>
      </c>
      <c r="D1657" s="279" t="s">
        <v>2563</v>
      </c>
      <c r="E1657" s="279" t="s">
        <v>2565</v>
      </c>
      <c r="F1657" s="279" t="s">
        <v>2525</v>
      </c>
      <c r="G1657" s="279" t="s">
        <v>2525</v>
      </c>
      <c r="H1657" s="285" t="s">
        <v>3559</v>
      </c>
      <c r="I1657" s="279" t="s">
        <v>1464</v>
      </c>
      <c r="J1657" s="312">
        <v>21000</v>
      </c>
      <c r="K1657" s="279" t="s">
        <v>2525</v>
      </c>
      <c r="L1657" s="279" t="s">
        <v>3043</v>
      </c>
      <c r="M1657" s="279" t="s">
        <v>3043</v>
      </c>
      <c r="N1657" s="279" t="s">
        <v>3530</v>
      </c>
    </row>
    <row r="1658" spans="3:14" x14ac:dyDescent="0.25">
      <c r="C1658" s="279" t="s">
        <v>3138</v>
      </c>
      <c r="D1658" s="279" t="s">
        <v>2617</v>
      </c>
      <c r="E1658" s="279" t="s">
        <v>2620</v>
      </c>
      <c r="F1658" s="279" t="s">
        <v>2525</v>
      </c>
      <c r="G1658" s="279" t="s">
        <v>2525</v>
      </c>
      <c r="H1658" s="285" t="s">
        <v>3571</v>
      </c>
      <c r="I1658" s="279" t="s">
        <v>1464</v>
      </c>
      <c r="J1658" s="312">
        <v>20800</v>
      </c>
      <c r="K1658" s="279" t="s">
        <v>2525</v>
      </c>
      <c r="L1658" s="279" t="s">
        <v>3043</v>
      </c>
      <c r="M1658" s="279" t="s">
        <v>3043</v>
      </c>
      <c r="N1658" s="279" t="s">
        <v>3530</v>
      </c>
    </row>
    <row r="1659" spans="3:14" x14ac:dyDescent="0.25">
      <c r="C1659" s="279" t="s">
        <v>2945</v>
      </c>
      <c r="D1659" s="279" t="s">
        <v>2563</v>
      </c>
      <c r="E1659" s="279" t="s">
        <v>2564</v>
      </c>
      <c r="F1659" s="279" t="s">
        <v>2525</v>
      </c>
      <c r="G1659" s="279" t="s">
        <v>2525</v>
      </c>
      <c r="H1659" s="285" t="s">
        <v>3043</v>
      </c>
      <c r="I1659" s="279" t="s">
        <v>1464</v>
      </c>
      <c r="J1659" s="312">
        <v>20784</v>
      </c>
      <c r="K1659" s="279" t="s">
        <v>2525</v>
      </c>
      <c r="L1659" s="279" t="s">
        <v>3043</v>
      </c>
      <c r="M1659" s="279" t="s">
        <v>3043</v>
      </c>
      <c r="N1659" s="279" t="s">
        <v>3530</v>
      </c>
    </row>
    <row r="1660" spans="3:14" x14ac:dyDescent="0.25">
      <c r="C1660" s="279" t="s">
        <v>3217</v>
      </c>
      <c r="D1660" s="279" t="s">
        <v>2593</v>
      </c>
      <c r="E1660" s="279" t="s">
        <v>2604</v>
      </c>
      <c r="F1660" s="279" t="s">
        <v>2525</v>
      </c>
      <c r="G1660" s="279" t="s">
        <v>2525</v>
      </c>
      <c r="H1660" s="285" t="s">
        <v>3043</v>
      </c>
      <c r="I1660" s="279" t="s">
        <v>1464</v>
      </c>
      <c r="J1660" s="312">
        <v>20742</v>
      </c>
      <c r="K1660" s="279" t="s">
        <v>2525</v>
      </c>
      <c r="L1660" s="279" t="s">
        <v>3043</v>
      </c>
      <c r="M1660" s="279" t="s">
        <v>3043</v>
      </c>
      <c r="N1660" s="279" t="s">
        <v>3530</v>
      </c>
    </row>
    <row r="1661" spans="3:14" x14ac:dyDescent="0.25">
      <c r="C1661" s="279" t="s">
        <v>3175</v>
      </c>
      <c r="D1661" s="279" t="s">
        <v>2566</v>
      </c>
      <c r="E1661" s="279" t="s">
        <v>3511</v>
      </c>
      <c r="F1661" s="279" t="s">
        <v>2525</v>
      </c>
      <c r="G1661" s="279" t="s">
        <v>2525</v>
      </c>
      <c r="H1661" s="285" t="s">
        <v>3043</v>
      </c>
      <c r="I1661" s="279" t="s">
        <v>1464</v>
      </c>
      <c r="J1661" s="312">
        <v>20700</v>
      </c>
      <c r="K1661" s="279" t="s">
        <v>2525</v>
      </c>
      <c r="L1661" s="279" t="s">
        <v>3043</v>
      </c>
      <c r="M1661" s="279" t="s">
        <v>3043</v>
      </c>
      <c r="N1661" s="279" t="s">
        <v>3530</v>
      </c>
    </row>
    <row r="1662" spans="3:14" x14ac:dyDescent="0.25">
      <c r="C1662" s="279" t="s">
        <v>2743</v>
      </c>
      <c r="D1662" s="279" t="s">
        <v>2626</v>
      </c>
      <c r="E1662" s="279" t="s">
        <v>2575</v>
      </c>
      <c r="F1662" s="279" t="s">
        <v>2525</v>
      </c>
      <c r="G1662" s="279" t="s">
        <v>2525</v>
      </c>
      <c r="H1662" s="285" t="s">
        <v>3043</v>
      </c>
      <c r="I1662" s="279" t="s">
        <v>1464</v>
      </c>
      <c r="J1662" s="312">
        <v>20640</v>
      </c>
      <c r="K1662" s="279" t="s">
        <v>2525</v>
      </c>
      <c r="L1662" s="279" t="s">
        <v>3043</v>
      </c>
      <c r="M1662" s="279" t="s">
        <v>3043</v>
      </c>
      <c r="N1662" s="279" t="s">
        <v>3530</v>
      </c>
    </row>
    <row r="1663" spans="3:14" x14ac:dyDescent="0.25">
      <c r="C1663" s="279" t="s">
        <v>3151</v>
      </c>
      <c r="D1663" s="279" t="s">
        <v>2617</v>
      </c>
      <c r="E1663" s="279" t="s">
        <v>2619</v>
      </c>
      <c r="F1663" s="279" t="s">
        <v>2525</v>
      </c>
      <c r="G1663" s="279" t="s">
        <v>2525</v>
      </c>
      <c r="H1663" s="285" t="s">
        <v>3043</v>
      </c>
      <c r="I1663" s="279" t="s">
        <v>1464</v>
      </c>
      <c r="J1663" s="312">
        <v>20542</v>
      </c>
      <c r="K1663" s="279" t="s">
        <v>2525</v>
      </c>
      <c r="L1663" s="279" t="s">
        <v>3043</v>
      </c>
      <c r="M1663" s="279" t="s">
        <v>3043</v>
      </c>
      <c r="N1663" s="279" t="s">
        <v>3530</v>
      </c>
    </row>
    <row r="1664" spans="3:14" x14ac:dyDescent="0.25">
      <c r="C1664" s="279" t="s">
        <v>3156</v>
      </c>
      <c r="D1664" s="279" t="s">
        <v>2613</v>
      </c>
      <c r="E1664" s="279" t="s">
        <v>2612</v>
      </c>
      <c r="F1664" s="279" t="s">
        <v>2525</v>
      </c>
      <c r="G1664" s="279" t="s">
        <v>2525</v>
      </c>
      <c r="H1664" s="285" t="s">
        <v>3043</v>
      </c>
      <c r="I1664" s="279" t="s">
        <v>1464</v>
      </c>
      <c r="J1664" s="312">
        <v>20482</v>
      </c>
      <c r="K1664" s="279" t="s">
        <v>2525</v>
      </c>
      <c r="L1664" s="279" t="s">
        <v>3043</v>
      </c>
      <c r="M1664" s="279" t="s">
        <v>3043</v>
      </c>
      <c r="N1664" s="279" t="s">
        <v>3530</v>
      </c>
    </row>
    <row r="1665" spans="3:14" x14ac:dyDescent="0.25">
      <c r="C1665" s="279" t="s">
        <v>3168</v>
      </c>
      <c r="D1665" s="279" t="s">
        <v>2556</v>
      </c>
      <c r="E1665" s="279" t="s">
        <v>2590</v>
      </c>
      <c r="F1665" s="279" t="s">
        <v>2525</v>
      </c>
      <c r="G1665" s="279" t="s">
        <v>2525</v>
      </c>
      <c r="H1665" s="285" t="s">
        <v>3043</v>
      </c>
      <c r="I1665" s="279" t="s">
        <v>1464</v>
      </c>
      <c r="J1665" s="312">
        <v>20478</v>
      </c>
      <c r="K1665" s="279" t="s">
        <v>2525</v>
      </c>
      <c r="L1665" s="279" t="s">
        <v>3043</v>
      </c>
      <c r="M1665" s="279" t="s">
        <v>3043</v>
      </c>
      <c r="N1665" s="279" t="s">
        <v>3530</v>
      </c>
    </row>
    <row r="1666" spans="3:14" x14ac:dyDescent="0.25">
      <c r="C1666" s="279" t="s">
        <v>3147</v>
      </c>
      <c r="D1666" s="279" t="s">
        <v>2593</v>
      </c>
      <c r="E1666" s="279" t="s">
        <v>2602</v>
      </c>
      <c r="F1666" s="279" t="s">
        <v>2525</v>
      </c>
      <c r="G1666" s="279" t="s">
        <v>2525</v>
      </c>
      <c r="H1666" s="285" t="s">
        <v>3579</v>
      </c>
      <c r="I1666" s="279" t="s">
        <v>1464</v>
      </c>
      <c r="J1666" s="312">
        <v>20457</v>
      </c>
      <c r="K1666" s="279" t="s">
        <v>2525</v>
      </c>
      <c r="L1666" s="279" t="s">
        <v>3043</v>
      </c>
      <c r="M1666" s="279" t="s">
        <v>3043</v>
      </c>
      <c r="N1666" s="279" t="s">
        <v>3530</v>
      </c>
    </row>
    <row r="1667" spans="3:14" x14ac:dyDescent="0.25">
      <c r="C1667" s="279" t="s">
        <v>3240</v>
      </c>
      <c r="D1667" s="279" t="s">
        <v>2593</v>
      </c>
      <c r="E1667" s="279" t="s">
        <v>2601</v>
      </c>
      <c r="F1667" s="279" t="s">
        <v>2525</v>
      </c>
      <c r="G1667" s="279" t="s">
        <v>2525</v>
      </c>
      <c r="H1667" s="285" t="s">
        <v>3043</v>
      </c>
      <c r="I1667" s="279" t="s">
        <v>1464</v>
      </c>
      <c r="J1667" s="312">
        <v>20416</v>
      </c>
      <c r="K1667" s="279" t="s">
        <v>2525</v>
      </c>
      <c r="L1667" s="279" t="s">
        <v>3043</v>
      </c>
      <c r="M1667" s="279" t="s">
        <v>3043</v>
      </c>
    </row>
    <row r="1668" spans="3:14" x14ac:dyDescent="0.25">
      <c r="C1668" s="279" t="s">
        <v>3240</v>
      </c>
      <c r="D1668" s="279" t="s">
        <v>2563</v>
      </c>
      <c r="E1668" s="279" t="s">
        <v>2564</v>
      </c>
      <c r="F1668" s="279" t="s">
        <v>2525</v>
      </c>
      <c r="G1668" s="279" t="s">
        <v>2525</v>
      </c>
      <c r="H1668" s="285" t="s">
        <v>3043</v>
      </c>
      <c r="I1668" s="279" t="s">
        <v>1464</v>
      </c>
      <c r="J1668" s="312">
        <v>20396</v>
      </c>
      <c r="K1668" s="279" t="s">
        <v>2525</v>
      </c>
      <c r="L1668" s="279" t="s">
        <v>3043</v>
      </c>
      <c r="M1668" s="279" t="s">
        <v>3043</v>
      </c>
    </row>
    <row r="1669" spans="3:14" x14ac:dyDescent="0.25">
      <c r="C1669" s="279" t="s">
        <v>3241</v>
      </c>
      <c r="D1669" s="279" t="s">
        <v>2563</v>
      </c>
      <c r="E1669" s="279" t="s">
        <v>2564</v>
      </c>
      <c r="F1669" s="279" t="s">
        <v>2525</v>
      </c>
      <c r="G1669" s="279" t="s">
        <v>2525</v>
      </c>
      <c r="H1669" s="285" t="s">
        <v>3043</v>
      </c>
      <c r="I1669" s="279" t="s">
        <v>1464</v>
      </c>
      <c r="J1669" s="312">
        <v>20346</v>
      </c>
      <c r="K1669" s="279" t="s">
        <v>2525</v>
      </c>
      <c r="L1669" s="279" t="s">
        <v>3043</v>
      </c>
      <c r="M1669" s="279" t="s">
        <v>3043</v>
      </c>
      <c r="N1669" s="279" t="s">
        <v>3530</v>
      </c>
    </row>
    <row r="1670" spans="3:14" x14ac:dyDescent="0.25">
      <c r="C1670" s="279" t="s">
        <v>3241</v>
      </c>
      <c r="D1670" s="279" t="s">
        <v>2593</v>
      </c>
      <c r="E1670" s="279" t="s">
        <v>2601</v>
      </c>
      <c r="F1670" s="279" t="s">
        <v>2525</v>
      </c>
      <c r="G1670" s="279" t="s">
        <v>2525</v>
      </c>
      <c r="H1670" s="285" t="s">
        <v>3043</v>
      </c>
      <c r="I1670" s="279" t="s">
        <v>1464</v>
      </c>
      <c r="J1670" s="312">
        <v>20346</v>
      </c>
      <c r="K1670" s="279" t="s">
        <v>2525</v>
      </c>
      <c r="L1670" s="279" t="s">
        <v>3043</v>
      </c>
      <c r="M1670" s="279" t="s">
        <v>3043</v>
      </c>
      <c r="N1670" s="279" t="s">
        <v>3530</v>
      </c>
    </row>
    <row r="1671" spans="3:14" x14ac:dyDescent="0.25">
      <c r="C1671" s="279" t="s">
        <v>3254</v>
      </c>
      <c r="D1671" s="279" t="s">
        <v>2563</v>
      </c>
      <c r="E1671" s="279" t="s">
        <v>2564</v>
      </c>
      <c r="F1671" s="279" t="s">
        <v>2525</v>
      </c>
      <c r="G1671" s="279" t="s">
        <v>2525</v>
      </c>
      <c r="H1671" s="285" t="s">
        <v>3043</v>
      </c>
      <c r="I1671" s="279" t="s">
        <v>1464</v>
      </c>
      <c r="J1671" s="312">
        <v>20242</v>
      </c>
      <c r="K1671" s="279" t="s">
        <v>2525</v>
      </c>
      <c r="L1671" s="279" t="s">
        <v>3043</v>
      </c>
      <c r="M1671" s="279" t="s">
        <v>3043</v>
      </c>
      <c r="N1671" s="279" t="s">
        <v>3530</v>
      </c>
    </row>
    <row r="1672" spans="3:14" x14ac:dyDescent="0.25">
      <c r="C1672" s="279" t="s">
        <v>3171</v>
      </c>
      <c r="D1672" s="279" t="s">
        <v>2624</v>
      </c>
      <c r="E1672" s="279" t="s">
        <v>2625</v>
      </c>
      <c r="F1672" s="279" t="s">
        <v>2525</v>
      </c>
      <c r="G1672" s="279" t="s">
        <v>2525</v>
      </c>
      <c r="H1672" s="285" t="s">
        <v>3043</v>
      </c>
      <c r="I1672" s="279" t="s">
        <v>1464</v>
      </c>
      <c r="J1672" s="312">
        <v>20190</v>
      </c>
      <c r="K1672" s="279" t="s">
        <v>2525</v>
      </c>
      <c r="L1672" s="279" t="s">
        <v>3043</v>
      </c>
      <c r="M1672" s="279" t="s">
        <v>3043</v>
      </c>
      <c r="N1672" s="279" t="s">
        <v>3530</v>
      </c>
    </row>
    <row r="1673" spans="3:14" x14ac:dyDescent="0.25">
      <c r="C1673" s="279" t="s">
        <v>3199</v>
      </c>
      <c r="D1673" s="279" t="s">
        <v>2624</v>
      </c>
      <c r="E1673" s="279" t="s">
        <v>2625</v>
      </c>
      <c r="F1673" s="279" t="s">
        <v>2525</v>
      </c>
      <c r="G1673" s="279" t="s">
        <v>2525</v>
      </c>
      <c r="H1673" s="285" t="s">
        <v>3043</v>
      </c>
      <c r="I1673" s="279" t="s">
        <v>1464</v>
      </c>
      <c r="J1673" s="312">
        <v>20190</v>
      </c>
      <c r="K1673" s="279" t="s">
        <v>2525</v>
      </c>
      <c r="L1673" s="279" t="s">
        <v>3043</v>
      </c>
      <c r="M1673" s="279" t="s">
        <v>3043</v>
      </c>
      <c r="N1673" s="279" t="s">
        <v>3530</v>
      </c>
    </row>
    <row r="1674" spans="3:14" x14ac:dyDescent="0.25">
      <c r="C1674" s="279" t="s">
        <v>3140</v>
      </c>
      <c r="D1674" s="279" t="s">
        <v>2593</v>
      </c>
      <c r="E1674" s="279" t="s">
        <v>3516</v>
      </c>
      <c r="F1674" s="279" t="s">
        <v>2525</v>
      </c>
      <c r="G1674" s="279" t="s">
        <v>2525</v>
      </c>
      <c r="H1674" s="285" t="s">
        <v>3580</v>
      </c>
      <c r="I1674" s="279" t="s">
        <v>1464</v>
      </c>
      <c r="J1674" s="312">
        <v>20125</v>
      </c>
      <c r="K1674" s="279" t="s">
        <v>2525</v>
      </c>
      <c r="L1674" s="279" t="s">
        <v>3043</v>
      </c>
      <c r="M1674" s="279" t="s">
        <v>3043</v>
      </c>
      <c r="N1674" s="279" t="s">
        <v>3530</v>
      </c>
    </row>
    <row r="1675" spans="3:14" ht="28.5" x14ac:dyDescent="0.25">
      <c r="C1675" s="279" t="s">
        <v>3132</v>
      </c>
      <c r="D1675" s="279" t="s">
        <v>2593</v>
      </c>
      <c r="E1675" s="279" t="s">
        <v>3515</v>
      </c>
      <c r="F1675" s="279" t="s">
        <v>2525</v>
      </c>
      <c r="G1675" s="279" t="s">
        <v>2525</v>
      </c>
      <c r="H1675" s="285" t="s">
        <v>3559</v>
      </c>
      <c r="I1675" s="279" t="s">
        <v>1464</v>
      </c>
      <c r="J1675" s="312">
        <v>20122</v>
      </c>
      <c r="K1675" s="279" t="s">
        <v>2525</v>
      </c>
      <c r="L1675" s="279" t="s">
        <v>3043</v>
      </c>
      <c r="M1675" s="279" t="s">
        <v>3043</v>
      </c>
      <c r="N1675" s="279" t="s">
        <v>3530</v>
      </c>
    </row>
    <row r="1676" spans="3:14" ht="28.5" x14ac:dyDescent="0.25">
      <c r="C1676" s="279" t="s">
        <v>3132</v>
      </c>
      <c r="D1676" s="279" t="s">
        <v>2593</v>
      </c>
      <c r="E1676" s="279" t="s">
        <v>3516</v>
      </c>
      <c r="F1676" s="279" t="s">
        <v>2525</v>
      </c>
      <c r="G1676" s="279" t="s">
        <v>2525</v>
      </c>
      <c r="H1676" s="285" t="s">
        <v>3559</v>
      </c>
      <c r="I1676" s="279" t="s">
        <v>1464</v>
      </c>
      <c r="J1676" s="312">
        <v>20122</v>
      </c>
      <c r="K1676" s="279" t="s">
        <v>2525</v>
      </c>
      <c r="L1676" s="279" t="s">
        <v>3043</v>
      </c>
      <c r="M1676" s="279" t="s">
        <v>3043</v>
      </c>
      <c r="N1676" s="279" t="s">
        <v>3530</v>
      </c>
    </row>
    <row r="1677" spans="3:14" x14ac:dyDescent="0.25">
      <c r="C1677" s="279" t="s">
        <v>3140</v>
      </c>
      <c r="D1677" s="279" t="s">
        <v>2593</v>
      </c>
      <c r="E1677" s="279" t="s">
        <v>3515</v>
      </c>
      <c r="F1677" s="279" t="s">
        <v>2525</v>
      </c>
      <c r="G1677" s="279" t="s">
        <v>2525</v>
      </c>
      <c r="H1677" s="285" t="s">
        <v>3580</v>
      </c>
      <c r="I1677" s="279" t="s">
        <v>1464</v>
      </c>
      <c r="J1677" s="312">
        <v>20110</v>
      </c>
      <c r="K1677" s="279" t="s">
        <v>2525</v>
      </c>
      <c r="L1677" s="279" t="s">
        <v>3043</v>
      </c>
      <c r="M1677" s="279" t="s">
        <v>3043</v>
      </c>
      <c r="N1677" s="279" t="s">
        <v>3530</v>
      </c>
    </row>
    <row r="1678" spans="3:14" x14ac:dyDescent="0.25">
      <c r="C1678" s="279" t="s">
        <v>3270</v>
      </c>
      <c r="D1678" s="279" t="s">
        <v>2563</v>
      </c>
      <c r="E1678" s="279" t="s">
        <v>2565</v>
      </c>
      <c r="F1678" s="279" t="s">
        <v>2525</v>
      </c>
      <c r="G1678" s="279" t="s">
        <v>2525</v>
      </c>
      <c r="H1678" s="285" t="s">
        <v>3043</v>
      </c>
      <c r="I1678" s="279" t="s">
        <v>1464</v>
      </c>
      <c r="J1678" s="312">
        <v>20100</v>
      </c>
      <c r="K1678" s="279" t="s">
        <v>2525</v>
      </c>
      <c r="L1678" s="279" t="s">
        <v>3043</v>
      </c>
      <c r="M1678" s="279" t="s">
        <v>3043</v>
      </c>
    </row>
    <row r="1679" spans="3:14" x14ac:dyDescent="0.25">
      <c r="C1679" s="279" t="s">
        <v>3206</v>
      </c>
      <c r="D1679" s="279" t="s">
        <v>2566</v>
      </c>
      <c r="E1679" s="279" t="s">
        <v>3509</v>
      </c>
      <c r="F1679" s="279" t="s">
        <v>2525</v>
      </c>
      <c r="G1679" s="279" t="s">
        <v>2525</v>
      </c>
      <c r="H1679" s="285" t="s">
        <v>3043</v>
      </c>
      <c r="I1679" s="279" t="s">
        <v>1464</v>
      </c>
      <c r="J1679" s="312">
        <v>20096</v>
      </c>
      <c r="K1679" s="279" t="s">
        <v>2525</v>
      </c>
      <c r="L1679" s="279" t="s">
        <v>3043</v>
      </c>
      <c r="M1679" s="279" t="s">
        <v>3043</v>
      </c>
      <c r="N1679" s="279" t="s">
        <v>3530</v>
      </c>
    </row>
    <row r="1680" spans="3:14" x14ac:dyDescent="0.25">
      <c r="C1680" s="279" t="s">
        <v>2947</v>
      </c>
      <c r="D1680" s="279" t="s">
        <v>2593</v>
      </c>
      <c r="E1680" s="279" t="s">
        <v>2608</v>
      </c>
      <c r="F1680" s="279" t="s">
        <v>2525</v>
      </c>
      <c r="G1680" s="279" t="s">
        <v>2525</v>
      </c>
      <c r="H1680" s="285" t="s">
        <v>3574</v>
      </c>
      <c r="I1680" s="279" t="s">
        <v>1464</v>
      </c>
      <c r="J1680" s="312">
        <v>20055</v>
      </c>
      <c r="K1680" s="279" t="s">
        <v>2525</v>
      </c>
      <c r="L1680" s="279" t="s">
        <v>3043</v>
      </c>
      <c r="M1680" s="279" t="s">
        <v>3043</v>
      </c>
      <c r="N1680" s="279" t="s">
        <v>3530</v>
      </c>
    </row>
    <row r="1681" spans="3:14" x14ac:dyDescent="0.25">
      <c r="C1681" s="279" t="s">
        <v>2715</v>
      </c>
      <c r="D1681" s="279" t="s">
        <v>2593</v>
      </c>
      <c r="E1681" s="279" t="s">
        <v>2607</v>
      </c>
      <c r="F1681" s="279" t="s">
        <v>2525</v>
      </c>
      <c r="G1681" s="279" t="s">
        <v>2525</v>
      </c>
      <c r="H1681" s="285" t="s">
        <v>3043</v>
      </c>
      <c r="I1681" s="279" t="s">
        <v>1464</v>
      </c>
      <c r="J1681" s="312">
        <v>20000</v>
      </c>
      <c r="K1681" s="279" t="s">
        <v>2525</v>
      </c>
      <c r="L1681" s="279" t="s">
        <v>3043</v>
      </c>
      <c r="M1681" s="279" t="s">
        <v>3043</v>
      </c>
      <c r="N1681" s="279" t="s">
        <v>3530</v>
      </c>
    </row>
    <row r="1682" spans="3:14" x14ac:dyDescent="0.25">
      <c r="C1682" s="279" t="s">
        <v>3272</v>
      </c>
      <c r="D1682" s="279" t="s">
        <v>2632</v>
      </c>
      <c r="E1682" s="279" t="s">
        <v>2627</v>
      </c>
      <c r="F1682" s="279" t="s">
        <v>2525</v>
      </c>
      <c r="G1682" s="279" t="s">
        <v>2525</v>
      </c>
      <c r="H1682" s="285" t="s">
        <v>3043</v>
      </c>
      <c r="I1682" s="279" t="s">
        <v>1464</v>
      </c>
      <c r="J1682" s="312">
        <v>20000</v>
      </c>
      <c r="K1682" s="279" t="s">
        <v>2525</v>
      </c>
      <c r="L1682" s="279" t="s">
        <v>3043</v>
      </c>
      <c r="M1682" s="279" t="s">
        <v>3043</v>
      </c>
      <c r="N1682" s="279" t="s">
        <v>3530</v>
      </c>
    </row>
    <row r="1683" spans="3:14" x14ac:dyDescent="0.25">
      <c r="C1683" s="279" t="s">
        <v>3184</v>
      </c>
      <c r="D1683" s="279" t="s">
        <v>2593</v>
      </c>
      <c r="E1683" s="279" t="s">
        <v>2608</v>
      </c>
      <c r="F1683" s="279" t="s">
        <v>2525</v>
      </c>
      <c r="G1683" s="279" t="s">
        <v>2525</v>
      </c>
      <c r="H1683" s="285" t="s">
        <v>3043</v>
      </c>
      <c r="I1683" s="279" t="s">
        <v>1464</v>
      </c>
      <c r="J1683" s="312">
        <v>19992</v>
      </c>
      <c r="K1683" s="279" t="s">
        <v>2525</v>
      </c>
      <c r="L1683" s="279" t="s">
        <v>3043</v>
      </c>
      <c r="M1683" s="279" t="s">
        <v>3043</v>
      </c>
      <c r="N1683" s="279" t="s">
        <v>3530</v>
      </c>
    </row>
    <row r="1684" spans="3:14" x14ac:dyDescent="0.25">
      <c r="C1684" s="279" t="s">
        <v>3155</v>
      </c>
      <c r="D1684" s="279" t="s">
        <v>2593</v>
      </c>
      <c r="E1684" s="279" t="s">
        <v>2607</v>
      </c>
      <c r="F1684" s="279" t="s">
        <v>2525</v>
      </c>
      <c r="G1684" s="279" t="s">
        <v>2525</v>
      </c>
      <c r="H1684" s="285" t="s">
        <v>3043</v>
      </c>
      <c r="I1684" s="279" t="s">
        <v>1464</v>
      </c>
      <c r="J1684" s="312">
        <v>19980</v>
      </c>
      <c r="K1684" s="279" t="s">
        <v>2525</v>
      </c>
      <c r="L1684" s="279" t="s">
        <v>3043</v>
      </c>
      <c r="M1684" s="279" t="s">
        <v>3043</v>
      </c>
      <c r="N1684" s="279" t="s">
        <v>3530</v>
      </c>
    </row>
    <row r="1685" spans="3:14" ht="71.25" x14ac:dyDescent="0.25">
      <c r="C1685" s="279" t="s">
        <v>3134</v>
      </c>
      <c r="D1685" s="279" t="s">
        <v>2566</v>
      </c>
      <c r="E1685" s="279" t="s">
        <v>3509</v>
      </c>
      <c r="F1685" s="279" t="s">
        <v>2525</v>
      </c>
      <c r="G1685" s="279" t="s">
        <v>2525</v>
      </c>
      <c r="H1685" s="285" t="s">
        <v>3564</v>
      </c>
      <c r="I1685" s="279" t="s">
        <v>1464</v>
      </c>
      <c r="J1685" s="312">
        <v>19754</v>
      </c>
      <c r="K1685" s="279" t="s">
        <v>2525</v>
      </c>
      <c r="L1685" s="279" t="s">
        <v>3043</v>
      </c>
      <c r="M1685" s="279" t="s">
        <v>3043</v>
      </c>
      <c r="N1685" s="279" t="s">
        <v>3530</v>
      </c>
    </row>
    <row r="1686" spans="3:14" x14ac:dyDescent="0.25">
      <c r="C1686" s="279" t="s">
        <v>2736</v>
      </c>
      <c r="D1686" s="279" t="s">
        <v>2622</v>
      </c>
      <c r="E1686" s="279" t="s">
        <v>2610</v>
      </c>
      <c r="F1686" s="279" t="s">
        <v>2525</v>
      </c>
      <c r="G1686" s="279" t="s">
        <v>2525</v>
      </c>
      <c r="H1686" s="285" t="s">
        <v>3043</v>
      </c>
      <c r="I1686" s="279" t="s">
        <v>1464</v>
      </c>
      <c r="J1686" s="312">
        <v>19636</v>
      </c>
      <c r="K1686" s="279" t="s">
        <v>2525</v>
      </c>
      <c r="L1686" s="279" t="s">
        <v>3043</v>
      </c>
      <c r="M1686" s="279" t="s">
        <v>3043</v>
      </c>
      <c r="N1686" s="279" t="s">
        <v>3530</v>
      </c>
    </row>
    <row r="1687" spans="3:14" x14ac:dyDescent="0.25">
      <c r="C1687" s="279" t="s">
        <v>3223</v>
      </c>
      <c r="D1687" s="279" t="s">
        <v>2626</v>
      </c>
      <c r="E1687" s="279" t="s">
        <v>2629</v>
      </c>
      <c r="F1687" s="279" t="s">
        <v>2525</v>
      </c>
      <c r="G1687" s="279" t="s">
        <v>2525</v>
      </c>
      <c r="H1687" s="285" t="s">
        <v>3043</v>
      </c>
      <c r="I1687" s="279" t="s">
        <v>1464</v>
      </c>
      <c r="J1687" s="312">
        <v>19596</v>
      </c>
      <c r="K1687" s="279" t="s">
        <v>2525</v>
      </c>
      <c r="L1687" s="279" t="s">
        <v>3043</v>
      </c>
      <c r="M1687" s="279" t="s">
        <v>3043</v>
      </c>
      <c r="N1687" s="279" t="s">
        <v>3530</v>
      </c>
    </row>
    <row r="1688" spans="3:14" x14ac:dyDescent="0.25">
      <c r="C1688" s="279" t="s">
        <v>2715</v>
      </c>
      <c r="D1688" s="279" t="s">
        <v>2593</v>
      </c>
      <c r="E1688" s="279" t="s">
        <v>3515</v>
      </c>
      <c r="F1688" s="279" t="s">
        <v>2525</v>
      </c>
      <c r="G1688" s="279" t="s">
        <v>2525</v>
      </c>
      <c r="H1688" s="285" t="s">
        <v>3043</v>
      </c>
      <c r="I1688" s="279" t="s">
        <v>1464</v>
      </c>
      <c r="J1688" s="312">
        <v>19565</v>
      </c>
      <c r="K1688" s="279" t="s">
        <v>2525</v>
      </c>
      <c r="L1688" s="279" t="s">
        <v>3043</v>
      </c>
      <c r="M1688" s="279" t="s">
        <v>3043</v>
      </c>
      <c r="N1688" s="279" t="s">
        <v>3530</v>
      </c>
    </row>
    <row r="1689" spans="3:14" x14ac:dyDescent="0.25">
      <c r="C1689" s="279" t="s">
        <v>3210</v>
      </c>
      <c r="D1689" s="279" t="s">
        <v>2563</v>
      </c>
      <c r="E1689" s="279" t="s">
        <v>2564</v>
      </c>
      <c r="F1689" s="279" t="s">
        <v>2525</v>
      </c>
      <c r="G1689" s="279" t="s">
        <v>2525</v>
      </c>
      <c r="H1689" s="285" t="s">
        <v>3043</v>
      </c>
      <c r="I1689" s="279" t="s">
        <v>1464</v>
      </c>
      <c r="J1689" s="312">
        <v>19552</v>
      </c>
      <c r="K1689" s="279" t="s">
        <v>2525</v>
      </c>
      <c r="L1689" s="279" t="s">
        <v>3043</v>
      </c>
      <c r="M1689" s="279" t="s">
        <v>3043</v>
      </c>
      <c r="N1689" s="279" t="s">
        <v>3530</v>
      </c>
    </row>
    <row r="1690" spans="3:14" x14ac:dyDescent="0.25">
      <c r="C1690" s="279" t="s">
        <v>3210</v>
      </c>
      <c r="D1690" s="279" t="s">
        <v>2593</v>
      </c>
      <c r="E1690" s="279" t="s">
        <v>2601</v>
      </c>
      <c r="F1690" s="279" t="s">
        <v>2525</v>
      </c>
      <c r="G1690" s="279" t="s">
        <v>2525</v>
      </c>
      <c r="H1690" s="285" t="s">
        <v>3043</v>
      </c>
      <c r="I1690" s="279" t="s">
        <v>1464</v>
      </c>
      <c r="J1690" s="312">
        <v>19552</v>
      </c>
      <c r="K1690" s="279" t="s">
        <v>2525</v>
      </c>
      <c r="L1690" s="279" t="s">
        <v>3043</v>
      </c>
      <c r="M1690" s="279" t="s">
        <v>3043</v>
      </c>
      <c r="N1690" s="279" t="s">
        <v>3530</v>
      </c>
    </row>
    <row r="1691" spans="3:14" x14ac:dyDescent="0.25">
      <c r="C1691" s="279" t="s">
        <v>3177</v>
      </c>
      <c r="D1691" s="279" t="s">
        <v>2563</v>
      </c>
      <c r="E1691" s="279" t="s">
        <v>2565</v>
      </c>
      <c r="F1691" s="279" t="s">
        <v>2525</v>
      </c>
      <c r="G1691" s="279" t="s">
        <v>2525</v>
      </c>
      <c r="H1691" s="285" t="s">
        <v>3043</v>
      </c>
      <c r="I1691" s="279" t="s">
        <v>1464</v>
      </c>
      <c r="J1691" s="312">
        <v>19300</v>
      </c>
      <c r="K1691" s="279" t="s">
        <v>2525</v>
      </c>
      <c r="L1691" s="279" t="s">
        <v>3043</v>
      </c>
      <c r="M1691" s="279" t="s">
        <v>3043</v>
      </c>
      <c r="N1691" s="279" t="s">
        <v>3530</v>
      </c>
    </row>
    <row r="1692" spans="3:14" x14ac:dyDescent="0.25">
      <c r="C1692" s="279" t="s">
        <v>2900</v>
      </c>
      <c r="D1692" s="279" t="s">
        <v>2623</v>
      </c>
      <c r="E1692" s="279" t="s">
        <v>2610</v>
      </c>
      <c r="F1692" s="279" t="s">
        <v>2525</v>
      </c>
      <c r="G1692" s="279" t="s">
        <v>2525</v>
      </c>
      <c r="H1692" s="285" t="s">
        <v>3043</v>
      </c>
      <c r="I1692" s="279" t="s">
        <v>1464</v>
      </c>
      <c r="J1692" s="312">
        <v>19251</v>
      </c>
      <c r="K1692" s="279" t="s">
        <v>2525</v>
      </c>
      <c r="L1692" s="279" t="s">
        <v>3043</v>
      </c>
      <c r="M1692" s="279" t="s">
        <v>3043</v>
      </c>
      <c r="N1692" s="279" t="s">
        <v>3530</v>
      </c>
    </row>
    <row r="1693" spans="3:14" x14ac:dyDescent="0.25">
      <c r="C1693" s="279" t="s">
        <v>2743</v>
      </c>
      <c r="D1693" s="279" t="s">
        <v>2593</v>
      </c>
      <c r="E1693" s="279" t="s">
        <v>2607</v>
      </c>
      <c r="F1693" s="279" t="s">
        <v>2525</v>
      </c>
      <c r="G1693" s="279" t="s">
        <v>2525</v>
      </c>
      <c r="H1693" s="285" t="s">
        <v>3043</v>
      </c>
      <c r="I1693" s="279" t="s">
        <v>1464</v>
      </c>
      <c r="J1693" s="312">
        <v>19195</v>
      </c>
      <c r="K1693" s="279" t="s">
        <v>2525</v>
      </c>
      <c r="L1693" s="279" t="s">
        <v>3043</v>
      </c>
      <c r="M1693" s="279" t="s">
        <v>3043</v>
      </c>
      <c r="N1693" s="279" t="s">
        <v>3530</v>
      </c>
    </row>
    <row r="1694" spans="3:14" ht="28.5" x14ac:dyDescent="0.25">
      <c r="C1694" s="279" t="s">
        <v>2886</v>
      </c>
      <c r="D1694" s="279" t="s">
        <v>2617</v>
      </c>
      <c r="E1694" s="279" t="s">
        <v>2611</v>
      </c>
      <c r="F1694" s="279" t="s">
        <v>2525</v>
      </c>
      <c r="G1694" s="279" t="s">
        <v>2525</v>
      </c>
      <c r="H1694" s="285" t="s">
        <v>3560</v>
      </c>
      <c r="I1694" s="279" t="s">
        <v>1464</v>
      </c>
      <c r="J1694" s="312">
        <v>19180</v>
      </c>
      <c r="K1694" s="279" t="s">
        <v>2525</v>
      </c>
      <c r="L1694" s="279" t="s">
        <v>3043</v>
      </c>
      <c r="M1694" s="279" t="s">
        <v>3043</v>
      </c>
      <c r="N1694" s="279" t="s">
        <v>3530</v>
      </c>
    </row>
    <row r="1695" spans="3:14" x14ac:dyDescent="0.25">
      <c r="C1695" s="279" t="s">
        <v>3239</v>
      </c>
      <c r="D1695" s="279" t="s">
        <v>2593</v>
      </c>
      <c r="E1695" s="279" t="s">
        <v>2601</v>
      </c>
      <c r="F1695" s="279" t="s">
        <v>2525</v>
      </c>
      <c r="G1695" s="279" t="s">
        <v>2525</v>
      </c>
      <c r="H1695" s="285" t="s">
        <v>3043</v>
      </c>
      <c r="I1695" s="279" t="s">
        <v>1464</v>
      </c>
      <c r="J1695" s="312">
        <v>19139</v>
      </c>
      <c r="K1695" s="279" t="s">
        <v>2525</v>
      </c>
      <c r="L1695" s="279" t="s">
        <v>3043</v>
      </c>
      <c r="M1695" s="279" t="s">
        <v>3043</v>
      </c>
      <c r="N1695" s="279" t="s">
        <v>3530</v>
      </c>
    </row>
    <row r="1696" spans="3:14" x14ac:dyDescent="0.25">
      <c r="C1696" s="279" t="s">
        <v>2919</v>
      </c>
      <c r="D1696" s="279" t="s">
        <v>2566</v>
      </c>
      <c r="E1696" s="279" t="s">
        <v>3511</v>
      </c>
      <c r="F1696" s="279" t="s">
        <v>2525</v>
      </c>
      <c r="G1696" s="279" t="s">
        <v>2525</v>
      </c>
      <c r="H1696" s="285" t="s">
        <v>3043</v>
      </c>
      <c r="I1696" s="279" t="s">
        <v>1464</v>
      </c>
      <c r="J1696" s="312">
        <v>19127</v>
      </c>
      <c r="K1696" s="279" t="s">
        <v>2525</v>
      </c>
      <c r="L1696" s="279" t="s">
        <v>3043</v>
      </c>
      <c r="M1696" s="279" t="s">
        <v>3043</v>
      </c>
      <c r="N1696" s="279" t="s">
        <v>3530</v>
      </c>
    </row>
    <row r="1697" spans="3:14" x14ac:dyDescent="0.25">
      <c r="C1697" s="279" t="s">
        <v>3154</v>
      </c>
      <c r="D1697" s="279" t="s">
        <v>2556</v>
      </c>
      <c r="E1697" s="279" t="s">
        <v>2588</v>
      </c>
      <c r="F1697" s="279" t="s">
        <v>2525</v>
      </c>
      <c r="G1697" s="279" t="s">
        <v>2525</v>
      </c>
      <c r="H1697" s="285" t="s">
        <v>3043</v>
      </c>
      <c r="I1697" s="279" t="s">
        <v>1464</v>
      </c>
      <c r="J1697" s="312">
        <v>19032</v>
      </c>
      <c r="K1697" s="279" t="s">
        <v>2525</v>
      </c>
      <c r="L1697" s="279" t="s">
        <v>3043</v>
      </c>
      <c r="M1697" s="279" t="s">
        <v>3043</v>
      </c>
      <c r="N1697" s="279" t="s">
        <v>3530</v>
      </c>
    </row>
    <row r="1698" spans="3:14" x14ac:dyDescent="0.25">
      <c r="C1698" s="279" t="s">
        <v>3224</v>
      </c>
      <c r="D1698" s="279" t="s">
        <v>2593</v>
      </c>
      <c r="E1698" s="279" t="s">
        <v>2601</v>
      </c>
      <c r="F1698" s="279" t="s">
        <v>2525</v>
      </c>
      <c r="G1698" s="279" t="s">
        <v>2525</v>
      </c>
      <c r="H1698" s="285" t="s">
        <v>3043</v>
      </c>
      <c r="I1698" s="279" t="s">
        <v>1464</v>
      </c>
      <c r="J1698" s="312">
        <v>18914</v>
      </c>
      <c r="K1698" s="279" t="s">
        <v>2525</v>
      </c>
      <c r="L1698" s="279" t="s">
        <v>3043</v>
      </c>
      <c r="M1698" s="279" t="s">
        <v>3043</v>
      </c>
      <c r="N1698" s="279" t="s">
        <v>3530</v>
      </c>
    </row>
    <row r="1699" spans="3:14" x14ac:dyDescent="0.25">
      <c r="C1699" s="279" t="s">
        <v>3251</v>
      </c>
      <c r="D1699" s="279" t="s">
        <v>2593</v>
      </c>
      <c r="E1699" s="279" t="s">
        <v>2607</v>
      </c>
      <c r="F1699" s="279" t="s">
        <v>2525</v>
      </c>
      <c r="G1699" s="279" t="s">
        <v>2525</v>
      </c>
      <c r="H1699" s="285" t="s">
        <v>3043</v>
      </c>
      <c r="I1699" s="279" t="s">
        <v>1464</v>
      </c>
      <c r="J1699" s="312">
        <v>18791</v>
      </c>
      <c r="K1699" s="279" t="s">
        <v>2525</v>
      </c>
      <c r="L1699" s="279" t="s">
        <v>3043</v>
      </c>
      <c r="M1699" s="279" t="s">
        <v>3043</v>
      </c>
      <c r="N1699" s="279" t="s">
        <v>3530</v>
      </c>
    </row>
    <row r="1700" spans="3:14" ht="28.5" x14ac:dyDescent="0.25">
      <c r="C1700" s="279" t="s">
        <v>2943</v>
      </c>
      <c r="D1700" s="279" t="s">
        <v>2593</v>
      </c>
      <c r="E1700" s="279" t="s">
        <v>3515</v>
      </c>
      <c r="F1700" s="279" t="s">
        <v>2525</v>
      </c>
      <c r="G1700" s="279" t="s">
        <v>2525</v>
      </c>
      <c r="H1700" s="285" t="s">
        <v>3562</v>
      </c>
      <c r="I1700" s="279" t="s">
        <v>1464</v>
      </c>
      <c r="J1700" s="312">
        <v>18712</v>
      </c>
      <c r="K1700" s="279" t="s">
        <v>2525</v>
      </c>
      <c r="L1700" s="279" t="s">
        <v>3043</v>
      </c>
      <c r="M1700" s="279" t="s">
        <v>3043</v>
      </c>
      <c r="N1700" s="279" t="s">
        <v>3530</v>
      </c>
    </row>
    <row r="1701" spans="3:14" ht="28.5" x14ac:dyDescent="0.25">
      <c r="C1701" s="279" t="s">
        <v>2943</v>
      </c>
      <c r="D1701" s="279" t="s">
        <v>2593</v>
      </c>
      <c r="E1701" s="279" t="s">
        <v>3516</v>
      </c>
      <c r="F1701" s="279" t="s">
        <v>2525</v>
      </c>
      <c r="G1701" s="279" t="s">
        <v>2525</v>
      </c>
      <c r="H1701" s="285" t="s">
        <v>3562</v>
      </c>
      <c r="I1701" s="279" t="s">
        <v>1464</v>
      </c>
      <c r="J1701" s="312">
        <v>18712</v>
      </c>
      <c r="K1701" s="279" t="s">
        <v>2525</v>
      </c>
      <c r="L1701" s="279" t="s">
        <v>3043</v>
      </c>
      <c r="M1701" s="279" t="s">
        <v>3043</v>
      </c>
      <c r="N1701" s="279" t="s">
        <v>3530</v>
      </c>
    </row>
    <row r="1702" spans="3:14" x14ac:dyDescent="0.25">
      <c r="C1702" s="279" t="s">
        <v>2945</v>
      </c>
      <c r="D1702" s="279" t="s">
        <v>2622</v>
      </c>
      <c r="E1702" s="279" t="s">
        <v>2610</v>
      </c>
      <c r="F1702" s="279" t="s">
        <v>2525</v>
      </c>
      <c r="G1702" s="279" t="s">
        <v>2525</v>
      </c>
      <c r="H1702" s="285" t="s">
        <v>3043</v>
      </c>
      <c r="I1702" s="279" t="s">
        <v>1464</v>
      </c>
      <c r="J1702" s="312">
        <v>18632</v>
      </c>
      <c r="K1702" s="279" t="s">
        <v>2525</v>
      </c>
      <c r="L1702" s="279" t="s">
        <v>3043</v>
      </c>
      <c r="M1702" s="279" t="s">
        <v>3043</v>
      </c>
      <c r="N1702" s="279" t="s">
        <v>3530</v>
      </c>
    </row>
    <row r="1703" spans="3:14" x14ac:dyDescent="0.25">
      <c r="C1703" s="279" t="s">
        <v>3273</v>
      </c>
      <c r="D1703" s="279" t="s">
        <v>3102</v>
      </c>
      <c r="E1703" s="279" t="s">
        <v>2612</v>
      </c>
      <c r="F1703" s="279" t="s">
        <v>2525</v>
      </c>
      <c r="G1703" s="279" t="s">
        <v>2525</v>
      </c>
      <c r="H1703" s="285" t="s">
        <v>3043</v>
      </c>
      <c r="I1703" s="279" t="s">
        <v>1464</v>
      </c>
      <c r="J1703" s="312">
        <v>18581</v>
      </c>
      <c r="K1703" s="279" t="s">
        <v>2525</v>
      </c>
      <c r="L1703" s="279" t="s">
        <v>3043</v>
      </c>
      <c r="M1703" s="279" t="s">
        <v>3043</v>
      </c>
      <c r="N1703" s="279" t="s">
        <v>3530</v>
      </c>
    </row>
    <row r="1704" spans="3:14" ht="28.5" x14ac:dyDescent="0.25">
      <c r="C1704" s="279" t="s">
        <v>3127</v>
      </c>
      <c r="D1704" s="279" t="s">
        <v>2563</v>
      </c>
      <c r="E1704" s="279" t="s">
        <v>2564</v>
      </c>
      <c r="F1704" s="279" t="s">
        <v>2525</v>
      </c>
      <c r="G1704" s="279" t="s">
        <v>2525</v>
      </c>
      <c r="H1704" s="285" t="s">
        <v>3556</v>
      </c>
      <c r="I1704" s="279" t="s">
        <v>1464</v>
      </c>
      <c r="J1704" s="312">
        <v>18580</v>
      </c>
      <c r="K1704" s="279" t="s">
        <v>2525</v>
      </c>
      <c r="L1704" s="279" t="s">
        <v>3043</v>
      </c>
      <c r="M1704" s="279" t="s">
        <v>3043</v>
      </c>
      <c r="N1704" s="279" t="s">
        <v>3530</v>
      </c>
    </row>
    <row r="1705" spans="3:14" x14ac:dyDescent="0.25">
      <c r="C1705" s="279" t="s">
        <v>3140</v>
      </c>
      <c r="D1705" s="279" t="s">
        <v>2556</v>
      </c>
      <c r="E1705" s="279" t="s">
        <v>2587</v>
      </c>
      <c r="F1705" s="279" t="s">
        <v>2525</v>
      </c>
      <c r="G1705" s="279" t="s">
        <v>2525</v>
      </c>
      <c r="H1705" s="285" t="s">
        <v>3580</v>
      </c>
      <c r="I1705" s="279" t="s">
        <v>1464</v>
      </c>
      <c r="J1705" s="312">
        <v>18480</v>
      </c>
      <c r="K1705" s="279" t="s">
        <v>2525</v>
      </c>
      <c r="L1705" s="279" t="s">
        <v>3043</v>
      </c>
      <c r="M1705" s="279" t="s">
        <v>3043</v>
      </c>
      <c r="N1705" s="279" t="s">
        <v>3530</v>
      </c>
    </row>
    <row r="1706" spans="3:14" x14ac:dyDescent="0.25">
      <c r="C1706" s="279" t="s">
        <v>2773</v>
      </c>
      <c r="D1706" s="279" t="s">
        <v>2593</v>
      </c>
      <c r="E1706" s="279" t="s">
        <v>3515</v>
      </c>
      <c r="F1706" s="279" t="s">
        <v>2525</v>
      </c>
      <c r="G1706" s="279" t="s">
        <v>2525</v>
      </c>
      <c r="H1706" s="285" t="s">
        <v>3586</v>
      </c>
      <c r="I1706" s="279" t="s">
        <v>1464</v>
      </c>
      <c r="J1706" s="312">
        <v>18447</v>
      </c>
      <c r="K1706" s="279" t="s">
        <v>2525</v>
      </c>
      <c r="L1706" s="279" t="s">
        <v>3043</v>
      </c>
      <c r="M1706" s="279" t="s">
        <v>3043</v>
      </c>
      <c r="N1706" s="279" t="s">
        <v>3530</v>
      </c>
    </row>
    <row r="1707" spans="3:14" x14ac:dyDescent="0.25">
      <c r="C1707" s="279" t="s">
        <v>2773</v>
      </c>
      <c r="D1707" s="279" t="s">
        <v>2593</v>
      </c>
      <c r="E1707" s="279" t="s">
        <v>3516</v>
      </c>
      <c r="F1707" s="279" t="s">
        <v>2525</v>
      </c>
      <c r="G1707" s="279" t="s">
        <v>2525</v>
      </c>
      <c r="H1707" s="285" t="s">
        <v>3586</v>
      </c>
      <c r="I1707" s="279" t="s">
        <v>1464</v>
      </c>
      <c r="J1707" s="312">
        <v>18447</v>
      </c>
      <c r="K1707" s="279" t="s">
        <v>2525</v>
      </c>
      <c r="L1707" s="279" t="s">
        <v>3043</v>
      </c>
      <c r="M1707" s="279" t="s">
        <v>3043</v>
      </c>
      <c r="N1707" s="279" t="s">
        <v>3530</v>
      </c>
    </row>
    <row r="1708" spans="3:14" x14ac:dyDescent="0.25">
      <c r="C1708" s="279" t="s">
        <v>2754</v>
      </c>
      <c r="D1708" s="279" t="s">
        <v>2563</v>
      </c>
      <c r="E1708" s="279" t="s">
        <v>2564</v>
      </c>
      <c r="F1708" s="279" t="s">
        <v>2525</v>
      </c>
      <c r="G1708" s="279" t="s">
        <v>2525</v>
      </c>
      <c r="H1708" s="285" t="s">
        <v>3043</v>
      </c>
      <c r="I1708" s="279" t="s">
        <v>1464</v>
      </c>
      <c r="J1708" s="312">
        <v>18402</v>
      </c>
      <c r="K1708" s="279" t="s">
        <v>2525</v>
      </c>
      <c r="L1708" s="279" t="s">
        <v>3043</v>
      </c>
      <c r="M1708" s="279" t="s">
        <v>3043</v>
      </c>
      <c r="N1708" s="279" t="s">
        <v>3530</v>
      </c>
    </row>
    <row r="1709" spans="3:14" x14ac:dyDescent="0.25">
      <c r="C1709" s="279" t="s">
        <v>2754</v>
      </c>
      <c r="D1709" s="279" t="s">
        <v>2593</v>
      </c>
      <c r="E1709" s="279" t="s">
        <v>2601</v>
      </c>
      <c r="F1709" s="279" t="s">
        <v>2525</v>
      </c>
      <c r="G1709" s="279" t="s">
        <v>2525</v>
      </c>
      <c r="H1709" s="285" t="s">
        <v>3043</v>
      </c>
      <c r="I1709" s="279" t="s">
        <v>1464</v>
      </c>
      <c r="J1709" s="312">
        <v>18402</v>
      </c>
      <c r="K1709" s="279" t="s">
        <v>2525</v>
      </c>
      <c r="L1709" s="279" t="s">
        <v>3043</v>
      </c>
      <c r="M1709" s="279" t="s">
        <v>3043</v>
      </c>
      <c r="N1709" s="279" t="s">
        <v>3530</v>
      </c>
    </row>
    <row r="1710" spans="3:14" x14ac:dyDescent="0.25">
      <c r="C1710" s="279" t="s">
        <v>3155</v>
      </c>
      <c r="D1710" s="279" t="s">
        <v>2563</v>
      </c>
      <c r="E1710" s="279" t="s">
        <v>2564</v>
      </c>
      <c r="F1710" s="279" t="s">
        <v>2525</v>
      </c>
      <c r="G1710" s="279" t="s">
        <v>2525</v>
      </c>
      <c r="H1710" s="285" t="s">
        <v>3043</v>
      </c>
      <c r="I1710" s="279" t="s">
        <v>1464</v>
      </c>
      <c r="J1710" s="312">
        <v>18291</v>
      </c>
      <c r="K1710" s="279" t="s">
        <v>2525</v>
      </c>
      <c r="L1710" s="279" t="s">
        <v>3043</v>
      </c>
      <c r="M1710" s="279" t="s">
        <v>3043</v>
      </c>
      <c r="N1710" s="279" t="s">
        <v>3530</v>
      </c>
    </row>
    <row r="1711" spans="3:14" x14ac:dyDescent="0.25">
      <c r="C1711" s="279" t="s">
        <v>3155</v>
      </c>
      <c r="D1711" s="279" t="s">
        <v>2593</v>
      </c>
      <c r="E1711" s="279" t="s">
        <v>2601</v>
      </c>
      <c r="F1711" s="279" t="s">
        <v>2525</v>
      </c>
      <c r="G1711" s="279" t="s">
        <v>2525</v>
      </c>
      <c r="H1711" s="285" t="s">
        <v>3043</v>
      </c>
      <c r="I1711" s="279" t="s">
        <v>1464</v>
      </c>
      <c r="J1711" s="312">
        <v>18291</v>
      </c>
      <c r="K1711" s="279" t="s">
        <v>2525</v>
      </c>
      <c r="L1711" s="279" t="s">
        <v>3043</v>
      </c>
      <c r="M1711" s="279" t="s">
        <v>3043</v>
      </c>
      <c r="N1711" s="279" t="s">
        <v>3530</v>
      </c>
    </row>
    <row r="1712" spans="3:14" x14ac:dyDescent="0.25">
      <c r="C1712" s="279" t="s">
        <v>3183</v>
      </c>
      <c r="D1712" s="279" t="s">
        <v>2566</v>
      </c>
      <c r="E1712" s="279" t="s">
        <v>3509</v>
      </c>
      <c r="F1712" s="279" t="s">
        <v>2525</v>
      </c>
      <c r="G1712" s="279" t="s">
        <v>2525</v>
      </c>
      <c r="H1712" s="285" t="s">
        <v>3043</v>
      </c>
      <c r="I1712" s="279" t="s">
        <v>1464</v>
      </c>
      <c r="J1712" s="312">
        <v>18158</v>
      </c>
      <c r="K1712" s="279" t="s">
        <v>2525</v>
      </c>
      <c r="L1712" s="279" t="s">
        <v>3043</v>
      </c>
      <c r="M1712" s="279" t="s">
        <v>3043</v>
      </c>
      <c r="N1712" s="279" t="s">
        <v>3530</v>
      </c>
    </row>
    <row r="1713" spans="3:14" x14ac:dyDescent="0.25">
      <c r="C1713" s="279" t="s">
        <v>3131</v>
      </c>
      <c r="D1713" s="279" t="s">
        <v>2617</v>
      </c>
      <c r="E1713" s="279" t="s">
        <v>2619</v>
      </c>
      <c r="F1713" s="279" t="s">
        <v>2525</v>
      </c>
      <c r="G1713" s="279" t="s">
        <v>2525</v>
      </c>
      <c r="H1713" s="285" t="s">
        <v>3569</v>
      </c>
      <c r="I1713" s="279" t="s">
        <v>1464</v>
      </c>
      <c r="J1713" s="312">
        <v>18150</v>
      </c>
      <c r="K1713" s="279" t="s">
        <v>2525</v>
      </c>
      <c r="L1713" s="279" t="s">
        <v>3043</v>
      </c>
      <c r="M1713" s="279" t="s">
        <v>3043</v>
      </c>
      <c r="N1713" s="279" t="s">
        <v>3530</v>
      </c>
    </row>
    <row r="1714" spans="3:14" x14ac:dyDescent="0.25">
      <c r="C1714" s="279" t="s">
        <v>3276</v>
      </c>
      <c r="D1714" s="279" t="s">
        <v>2563</v>
      </c>
      <c r="E1714" s="279" t="s">
        <v>2565</v>
      </c>
      <c r="F1714" s="279" t="s">
        <v>2525</v>
      </c>
      <c r="G1714" s="279" t="s">
        <v>2525</v>
      </c>
      <c r="H1714" s="285" t="s">
        <v>3043</v>
      </c>
      <c r="I1714" s="279" t="s">
        <v>1464</v>
      </c>
      <c r="J1714" s="312">
        <v>18000</v>
      </c>
      <c r="K1714" s="279" t="s">
        <v>2525</v>
      </c>
      <c r="L1714" s="279" t="s">
        <v>3043</v>
      </c>
      <c r="M1714" s="279" t="s">
        <v>3043</v>
      </c>
      <c r="N1714" s="279" t="s">
        <v>3530</v>
      </c>
    </row>
    <row r="1715" spans="3:14" ht="57" x14ac:dyDescent="0.25">
      <c r="C1715" s="279" t="s">
        <v>3122</v>
      </c>
      <c r="D1715" s="279" t="s">
        <v>2563</v>
      </c>
      <c r="E1715" s="279" t="s">
        <v>2564</v>
      </c>
      <c r="F1715" s="279" t="s">
        <v>2525</v>
      </c>
      <c r="G1715" s="279" t="s">
        <v>2525</v>
      </c>
      <c r="H1715" s="285" t="s">
        <v>3554</v>
      </c>
      <c r="I1715" s="279" t="s">
        <v>1464</v>
      </c>
      <c r="J1715" s="312">
        <v>17923</v>
      </c>
      <c r="K1715" s="279" t="s">
        <v>2525</v>
      </c>
      <c r="L1715" s="279" t="s">
        <v>3043</v>
      </c>
      <c r="M1715" s="279" t="s">
        <v>3043</v>
      </c>
      <c r="N1715" s="279" t="s">
        <v>3530</v>
      </c>
    </row>
    <row r="1716" spans="3:14" ht="28.5" x14ac:dyDescent="0.25">
      <c r="C1716" s="279" t="s">
        <v>2699</v>
      </c>
      <c r="D1716" s="279" t="s">
        <v>2593</v>
      </c>
      <c r="E1716" s="279" t="s">
        <v>3515</v>
      </c>
      <c r="F1716" s="279" t="s">
        <v>2525</v>
      </c>
      <c r="G1716" s="279" t="s">
        <v>2525</v>
      </c>
      <c r="H1716" s="285" t="s">
        <v>3563</v>
      </c>
      <c r="I1716" s="279" t="s">
        <v>1464</v>
      </c>
      <c r="J1716" s="312">
        <v>17918</v>
      </c>
      <c r="K1716" s="279" t="s">
        <v>2525</v>
      </c>
      <c r="L1716" s="279" t="s">
        <v>3043</v>
      </c>
      <c r="M1716" s="279" t="s">
        <v>3043</v>
      </c>
      <c r="N1716" s="279" t="s">
        <v>3530</v>
      </c>
    </row>
    <row r="1717" spans="3:14" ht="28.5" x14ac:dyDescent="0.25">
      <c r="C1717" s="279" t="s">
        <v>2699</v>
      </c>
      <c r="D1717" s="279" t="s">
        <v>2593</v>
      </c>
      <c r="E1717" s="279" t="s">
        <v>3516</v>
      </c>
      <c r="F1717" s="279" t="s">
        <v>2525</v>
      </c>
      <c r="G1717" s="279" t="s">
        <v>2525</v>
      </c>
      <c r="H1717" s="285" t="s">
        <v>3563</v>
      </c>
      <c r="I1717" s="279" t="s">
        <v>1464</v>
      </c>
      <c r="J1717" s="312">
        <v>17918</v>
      </c>
      <c r="K1717" s="279" t="s">
        <v>2525</v>
      </c>
      <c r="L1717" s="279" t="s">
        <v>3043</v>
      </c>
      <c r="M1717" s="279" t="s">
        <v>3043</v>
      </c>
      <c r="N1717" s="279" t="s">
        <v>3530</v>
      </c>
    </row>
    <row r="1718" spans="3:14" x14ac:dyDescent="0.25">
      <c r="C1718" s="279" t="s">
        <v>3233</v>
      </c>
      <c r="D1718" s="279" t="s">
        <v>2593</v>
      </c>
      <c r="E1718" s="279" t="s">
        <v>2601</v>
      </c>
      <c r="F1718" s="279" t="s">
        <v>2525</v>
      </c>
      <c r="G1718" s="279" t="s">
        <v>2525</v>
      </c>
      <c r="H1718" s="285" t="s">
        <v>3043</v>
      </c>
      <c r="I1718" s="279" t="s">
        <v>1464</v>
      </c>
      <c r="J1718" s="312">
        <v>17875</v>
      </c>
      <c r="K1718" s="279" t="s">
        <v>2525</v>
      </c>
      <c r="L1718" s="279" t="s">
        <v>3043</v>
      </c>
      <c r="M1718" s="279" t="s">
        <v>3043</v>
      </c>
      <c r="N1718" s="279" t="s">
        <v>3530</v>
      </c>
    </row>
    <row r="1719" spans="3:14" x14ac:dyDescent="0.25">
      <c r="C1719" s="279" t="s">
        <v>2736</v>
      </c>
      <c r="D1719" s="279" t="s">
        <v>2583</v>
      </c>
      <c r="E1719" s="279" t="s">
        <v>2585</v>
      </c>
      <c r="F1719" s="279" t="s">
        <v>2525</v>
      </c>
      <c r="G1719" s="279" t="s">
        <v>2525</v>
      </c>
      <c r="H1719" s="285" t="s">
        <v>3043</v>
      </c>
      <c r="I1719" s="279" t="s">
        <v>1464</v>
      </c>
      <c r="J1719" s="312">
        <v>17786</v>
      </c>
      <c r="K1719" s="279" t="s">
        <v>2525</v>
      </c>
      <c r="L1719" s="279" t="s">
        <v>3043</v>
      </c>
      <c r="M1719" s="279" t="s">
        <v>3043</v>
      </c>
      <c r="N1719" s="279" t="s">
        <v>3530</v>
      </c>
    </row>
    <row r="1720" spans="3:14" x14ac:dyDescent="0.25">
      <c r="C1720" s="279" t="s">
        <v>3180</v>
      </c>
      <c r="D1720" s="279" t="s">
        <v>2556</v>
      </c>
      <c r="E1720" s="279" t="s">
        <v>2589</v>
      </c>
      <c r="F1720" s="279" t="s">
        <v>2525</v>
      </c>
      <c r="G1720" s="279" t="s">
        <v>2525</v>
      </c>
      <c r="H1720" s="285" t="s">
        <v>3043</v>
      </c>
      <c r="I1720" s="279" t="s">
        <v>1464</v>
      </c>
      <c r="J1720" s="312">
        <v>17766</v>
      </c>
      <c r="K1720" s="279" t="s">
        <v>2525</v>
      </c>
      <c r="L1720" s="279" t="s">
        <v>3043</v>
      </c>
      <c r="M1720" s="279" t="s">
        <v>3043</v>
      </c>
      <c r="N1720" s="279" t="s">
        <v>3530</v>
      </c>
    </row>
    <row r="1721" spans="3:14" x14ac:dyDescent="0.25">
      <c r="C1721" s="279" t="s">
        <v>2992</v>
      </c>
      <c r="D1721" s="279" t="s">
        <v>2583</v>
      </c>
      <c r="E1721" s="279" t="s">
        <v>2584</v>
      </c>
      <c r="F1721" s="279" t="s">
        <v>2525</v>
      </c>
      <c r="G1721" s="279" t="s">
        <v>2525</v>
      </c>
      <c r="H1721" s="285" t="s">
        <v>3043</v>
      </c>
      <c r="I1721" s="279" t="s">
        <v>1464</v>
      </c>
      <c r="J1721" s="312">
        <v>17667</v>
      </c>
      <c r="K1721" s="279" t="s">
        <v>2525</v>
      </c>
      <c r="L1721" s="279" t="s">
        <v>3043</v>
      </c>
      <c r="M1721" s="279" t="s">
        <v>3043</v>
      </c>
      <c r="N1721" s="279" t="s">
        <v>3530</v>
      </c>
    </row>
    <row r="1722" spans="3:14" x14ac:dyDescent="0.25">
      <c r="C1722" s="279" t="s">
        <v>3137</v>
      </c>
      <c r="D1722" s="279" t="s">
        <v>2593</v>
      </c>
      <c r="E1722" s="279" t="s">
        <v>2602</v>
      </c>
      <c r="F1722" s="279" t="s">
        <v>2525</v>
      </c>
      <c r="G1722" s="279" t="s">
        <v>2525</v>
      </c>
      <c r="H1722" s="285" t="s">
        <v>3582</v>
      </c>
      <c r="I1722" s="279" t="s">
        <v>1464</v>
      </c>
      <c r="J1722" s="312">
        <v>17618</v>
      </c>
      <c r="K1722" s="279" t="s">
        <v>2525</v>
      </c>
      <c r="L1722" s="279" t="s">
        <v>3043</v>
      </c>
      <c r="M1722" s="279" t="s">
        <v>3043</v>
      </c>
      <c r="N1722" s="279" t="s">
        <v>3530</v>
      </c>
    </row>
    <row r="1723" spans="3:14" x14ac:dyDescent="0.25">
      <c r="C1723" s="279" t="s">
        <v>2736</v>
      </c>
      <c r="D1723" s="279" t="s">
        <v>2556</v>
      </c>
      <c r="E1723" s="279" t="s">
        <v>2590</v>
      </c>
      <c r="F1723" s="279" t="s">
        <v>2525</v>
      </c>
      <c r="G1723" s="279" t="s">
        <v>2525</v>
      </c>
      <c r="H1723" s="285" t="s">
        <v>3043</v>
      </c>
      <c r="I1723" s="279" t="s">
        <v>1464</v>
      </c>
      <c r="J1723" s="312">
        <v>17555</v>
      </c>
      <c r="K1723" s="279" t="s">
        <v>2525</v>
      </c>
      <c r="L1723" s="279" t="s">
        <v>3043</v>
      </c>
      <c r="M1723" s="279" t="s">
        <v>3043</v>
      </c>
      <c r="N1723" s="279" t="s">
        <v>3530</v>
      </c>
    </row>
    <row r="1724" spans="3:14" x14ac:dyDescent="0.25">
      <c r="C1724" s="279" t="s">
        <v>3247</v>
      </c>
      <c r="D1724" s="279" t="s">
        <v>2593</v>
      </c>
      <c r="E1724" s="279" t="s">
        <v>2601</v>
      </c>
      <c r="F1724" s="279" t="s">
        <v>2525</v>
      </c>
      <c r="G1724" s="279" t="s">
        <v>2525</v>
      </c>
      <c r="H1724" s="285" t="s">
        <v>3043</v>
      </c>
      <c r="I1724" s="279" t="s">
        <v>1464</v>
      </c>
      <c r="J1724" s="312">
        <v>17543</v>
      </c>
      <c r="K1724" s="279" t="s">
        <v>2525</v>
      </c>
      <c r="L1724" s="279" t="s">
        <v>3043</v>
      </c>
      <c r="M1724" s="279" t="s">
        <v>3043</v>
      </c>
      <c r="N1724" s="279" t="s">
        <v>3530</v>
      </c>
    </row>
    <row r="1725" spans="3:14" x14ac:dyDescent="0.25">
      <c r="C1725" s="279" t="s">
        <v>3247</v>
      </c>
      <c r="D1725" s="279" t="s">
        <v>2563</v>
      </c>
      <c r="E1725" s="279" t="s">
        <v>2564</v>
      </c>
      <c r="F1725" s="279" t="s">
        <v>2525</v>
      </c>
      <c r="G1725" s="279" t="s">
        <v>2525</v>
      </c>
      <c r="H1725" s="285" t="s">
        <v>3043</v>
      </c>
      <c r="I1725" s="279" t="s">
        <v>1464</v>
      </c>
      <c r="J1725" s="312">
        <v>17523</v>
      </c>
      <c r="K1725" s="279" t="s">
        <v>2525</v>
      </c>
      <c r="L1725" s="279" t="s">
        <v>3043</v>
      </c>
      <c r="M1725" s="279" t="s">
        <v>3043</v>
      </c>
      <c r="N1725" s="279" t="s">
        <v>3530</v>
      </c>
    </row>
    <row r="1726" spans="3:14" x14ac:dyDescent="0.25">
      <c r="C1726" s="279" t="s">
        <v>3166</v>
      </c>
      <c r="D1726" s="279" t="s">
        <v>2593</v>
      </c>
      <c r="E1726" s="279" t="s">
        <v>3515</v>
      </c>
      <c r="F1726" s="279" t="s">
        <v>2525</v>
      </c>
      <c r="G1726" s="279" t="s">
        <v>2525</v>
      </c>
      <c r="H1726" s="285" t="s">
        <v>3043</v>
      </c>
      <c r="I1726" s="279" t="s">
        <v>1464</v>
      </c>
      <c r="J1726" s="312">
        <v>17500</v>
      </c>
      <c r="K1726" s="279" t="s">
        <v>2525</v>
      </c>
      <c r="L1726" s="279" t="s">
        <v>3043</v>
      </c>
      <c r="M1726" s="279" t="s">
        <v>3043</v>
      </c>
      <c r="N1726" s="279" t="s">
        <v>3530</v>
      </c>
    </row>
    <row r="1727" spans="3:14" x14ac:dyDescent="0.25">
      <c r="C1727" s="279" t="s">
        <v>2990</v>
      </c>
      <c r="D1727" s="279" t="s">
        <v>2566</v>
      </c>
      <c r="E1727" s="279" t="s">
        <v>3511</v>
      </c>
      <c r="F1727" s="279" t="s">
        <v>2525</v>
      </c>
      <c r="G1727" s="279" t="s">
        <v>2525</v>
      </c>
      <c r="H1727" s="285" t="s">
        <v>3043</v>
      </c>
      <c r="I1727" s="279" t="s">
        <v>1464</v>
      </c>
      <c r="J1727" s="312">
        <v>17500</v>
      </c>
      <c r="K1727" s="279" t="s">
        <v>2525</v>
      </c>
      <c r="L1727" s="279" t="s">
        <v>3043</v>
      </c>
      <c r="M1727" s="279" t="s">
        <v>3043</v>
      </c>
      <c r="N1727" s="279" t="s">
        <v>3530</v>
      </c>
    </row>
    <row r="1728" spans="3:14" x14ac:dyDescent="0.25">
      <c r="C1728" s="279" t="s">
        <v>3189</v>
      </c>
      <c r="D1728" s="279" t="s">
        <v>2561</v>
      </c>
      <c r="E1728" s="279" t="s">
        <v>2562</v>
      </c>
      <c r="F1728" s="279" t="s">
        <v>2525</v>
      </c>
      <c r="G1728" s="279" t="s">
        <v>2525</v>
      </c>
      <c r="H1728" s="285" t="s">
        <v>3043</v>
      </c>
      <c r="I1728" s="279" t="s">
        <v>1464</v>
      </c>
      <c r="J1728" s="312">
        <v>17405</v>
      </c>
      <c r="K1728" s="279" t="s">
        <v>2525</v>
      </c>
      <c r="L1728" s="279" t="s">
        <v>3043</v>
      </c>
      <c r="M1728" s="279" t="s">
        <v>3043</v>
      </c>
      <c r="N1728" s="279" t="s">
        <v>3530</v>
      </c>
    </row>
    <row r="1729" spans="3:14" x14ac:dyDescent="0.25">
      <c r="C1729" s="279" t="s">
        <v>3249</v>
      </c>
      <c r="D1729" s="279" t="s">
        <v>2563</v>
      </c>
      <c r="E1729" s="279" t="s">
        <v>2564</v>
      </c>
      <c r="F1729" s="279" t="s">
        <v>2525</v>
      </c>
      <c r="G1729" s="279" t="s">
        <v>2525</v>
      </c>
      <c r="H1729" s="285" t="s">
        <v>3043</v>
      </c>
      <c r="I1729" s="279" t="s">
        <v>1464</v>
      </c>
      <c r="J1729" s="312">
        <v>17309</v>
      </c>
      <c r="K1729" s="279" t="s">
        <v>2525</v>
      </c>
      <c r="L1729" s="279" t="s">
        <v>3043</v>
      </c>
      <c r="M1729" s="279" t="s">
        <v>3043</v>
      </c>
      <c r="N1729" s="279" t="s">
        <v>3530</v>
      </c>
    </row>
    <row r="1730" spans="3:14" x14ac:dyDescent="0.25">
      <c r="C1730" s="279" t="s">
        <v>3249</v>
      </c>
      <c r="D1730" s="279" t="s">
        <v>2593</v>
      </c>
      <c r="E1730" s="279" t="s">
        <v>2601</v>
      </c>
      <c r="F1730" s="279" t="s">
        <v>2525</v>
      </c>
      <c r="G1730" s="279" t="s">
        <v>2525</v>
      </c>
      <c r="H1730" s="285" t="s">
        <v>3043</v>
      </c>
      <c r="I1730" s="279" t="s">
        <v>1464</v>
      </c>
      <c r="J1730" s="312">
        <v>17309</v>
      </c>
      <c r="K1730" s="279" t="s">
        <v>2525</v>
      </c>
      <c r="L1730" s="279" t="s">
        <v>3043</v>
      </c>
      <c r="M1730" s="279" t="s">
        <v>3043</v>
      </c>
      <c r="N1730" s="279" t="s">
        <v>3530</v>
      </c>
    </row>
    <row r="1731" spans="3:14" x14ac:dyDescent="0.25">
      <c r="C1731" s="279" t="s">
        <v>2872</v>
      </c>
      <c r="D1731" s="279" t="s">
        <v>2563</v>
      </c>
      <c r="E1731" s="279" t="s">
        <v>2565</v>
      </c>
      <c r="F1731" s="279" t="s">
        <v>2525</v>
      </c>
      <c r="G1731" s="279" t="s">
        <v>2525</v>
      </c>
      <c r="H1731" s="285" t="s">
        <v>3043</v>
      </c>
      <c r="I1731" s="279" t="s">
        <v>1464</v>
      </c>
      <c r="J1731" s="312">
        <v>17300</v>
      </c>
      <c r="K1731" s="279" t="s">
        <v>2525</v>
      </c>
      <c r="L1731" s="279" t="s">
        <v>3043</v>
      </c>
      <c r="M1731" s="279" t="s">
        <v>3043</v>
      </c>
      <c r="N1731" s="279" t="s">
        <v>3530</v>
      </c>
    </row>
    <row r="1732" spans="3:14" x14ac:dyDescent="0.25">
      <c r="C1732" s="279" t="s">
        <v>3152</v>
      </c>
      <c r="D1732" s="279" t="s">
        <v>2593</v>
      </c>
      <c r="E1732" s="279" t="s">
        <v>2602</v>
      </c>
      <c r="F1732" s="279" t="s">
        <v>2525</v>
      </c>
      <c r="G1732" s="279" t="s">
        <v>2525</v>
      </c>
      <c r="H1732" s="285" t="s">
        <v>3043</v>
      </c>
      <c r="I1732" s="279" t="s">
        <v>1464</v>
      </c>
      <c r="J1732" s="312">
        <v>17223</v>
      </c>
      <c r="K1732" s="279" t="s">
        <v>2525</v>
      </c>
      <c r="L1732" s="279" t="s">
        <v>3043</v>
      </c>
      <c r="M1732" s="279" t="s">
        <v>3043</v>
      </c>
      <c r="N1732" s="279" t="s">
        <v>3530</v>
      </c>
    </row>
    <row r="1733" spans="3:14" x14ac:dyDescent="0.25">
      <c r="C1733" s="279" t="s">
        <v>3141</v>
      </c>
      <c r="D1733" s="279" t="s">
        <v>2593</v>
      </c>
      <c r="E1733" s="279" t="s">
        <v>2606</v>
      </c>
      <c r="F1733" s="279" t="s">
        <v>2525</v>
      </c>
      <c r="G1733" s="279" t="s">
        <v>2525</v>
      </c>
      <c r="H1733" s="285" t="s">
        <v>3043</v>
      </c>
      <c r="I1733" s="279" t="s">
        <v>1464</v>
      </c>
      <c r="J1733" s="312">
        <v>17042</v>
      </c>
      <c r="K1733" s="279" t="s">
        <v>2525</v>
      </c>
      <c r="L1733" s="279" t="s">
        <v>3043</v>
      </c>
      <c r="M1733" s="279" t="s">
        <v>3043</v>
      </c>
      <c r="N1733" s="279" t="s">
        <v>3530</v>
      </c>
    </row>
    <row r="1734" spans="3:14" ht="71.25" x14ac:dyDescent="0.25">
      <c r="C1734" s="279" t="s">
        <v>3134</v>
      </c>
      <c r="D1734" s="279" t="s">
        <v>3102</v>
      </c>
      <c r="E1734" s="279" t="s">
        <v>2610</v>
      </c>
      <c r="F1734" s="279" t="s">
        <v>2525</v>
      </c>
      <c r="G1734" s="279" t="s">
        <v>2525</v>
      </c>
      <c r="H1734" s="285" t="s">
        <v>3564</v>
      </c>
      <c r="I1734" s="279" t="s">
        <v>1464</v>
      </c>
      <c r="J1734" s="312">
        <v>17014</v>
      </c>
      <c r="K1734" s="279" t="s">
        <v>2525</v>
      </c>
      <c r="L1734" s="279" t="s">
        <v>3043</v>
      </c>
      <c r="M1734" s="279" t="s">
        <v>3043</v>
      </c>
      <c r="N1734" s="279" t="s">
        <v>3530</v>
      </c>
    </row>
    <row r="1735" spans="3:14" x14ac:dyDescent="0.25">
      <c r="C1735" s="279" t="s">
        <v>3250</v>
      </c>
      <c r="D1735" s="279" t="s">
        <v>2563</v>
      </c>
      <c r="E1735" s="279" t="s">
        <v>2564</v>
      </c>
      <c r="F1735" s="279" t="s">
        <v>2525</v>
      </c>
      <c r="G1735" s="279" t="s">
        <v>2525</v>
      </c>
      <c r="H1735" s="285" t="s">
        <v>3043</v>
      </c>
      <c r="I1735" s="279" t="s">
        <v>1464</v>
      </c>
      <c r="J1735" s="312">
        <v>16866</v>
      </c>
      <c r="K1735" s="279" t="s">
        <v>2525</v>
      </c>
      <c r="L1735" s="279" t="s">
        <v>3043</v>
      </c>
      <c r="M1735" s="279" t="s">
        <v>3043</v>
      </c>
      <c r="N1735" s="279" t="s">
        <v>3530</v>
      </c>
    </row>
    <row r="1736" spans="3:14" x14ac:dyDescent="0.25">
      <c r="C1736" s="279" t="s">
        <v>3250</v>
      </c>
      <c r="D1736" s="279" t="s">
        <v>2593</v>
      </c>
      <c r="E1736" s="279" t="s">
        <v>2601</v>
      </c>
      <c r="F1736" s="279" t="s">
        <v>2525</v>
      </c>
      <c r="G1736" s="279" t="s">
        <v>2525</v>
      </c>
      <c r="H1736" s="285" t="s">
        <v>3043</v>
      </c>
      <c r="I1736" s="279" t="s">
        <v>1464</v>
      </c>
      <c r="J1736" s="312">
        <v>16847</v>
      </c>
      <c r="K1736" s="279" t="s">
        <v>2525</v>
      </c>
      <c r="L1736" s="279" t="s">
        <v>3043</v>
      </c>
      <c r="M1736" s="279" t="s">
        <v>3043</v>
      </c>
      <c r="N1736" s="279" t="s">
        <v>3530</v>
      </c>
    </row>
    <row r="1737" spans="3:14" x14ac:dyDescent="0.25">
      <c r="C1737" s="279" t="s">
        <v>3142</v>
      </c>
      <c r="D1737" s="279" t="s">
        <v>2593</v>
      </c>
      <c r="E1737" s="279" t="s">
        <v>2607</v>
      </c>
      <c r="F1737" s="279" t="s">
        <v>2525</v>
      </c>
      <c r="G1737" s="279" t="s">
        <v>2525</v>
      </c>
      <c r="H1737" s="285" t="s">
        <v>3577</v>
      </c>
      <c r="I1737" s="279" t="s">
        <v>1464</v>
      </c>
      <c r="J1737" s="312">
        <v>16790</v>
      </c>
      <c r="K1737" s="279" t="s">
        <v>2525</v>
      </c>
      <c r="L1737" s="279" t="s">
        <v>3043</v>
      </c>
      <c r="M1737" s="279" t="s">
        <v>3043</v>
      </c>
      <c r="N1737" s="279" t="s">
        <v>3530</v>
      </c>
    </row>
    <row r="1738" spans="3:14" x14ac:dyDescent="0.25">
      <c r="C1738" s="279" t="s">
        <v>2947</v>
      </c>
      <c r="D1738" s="279" t="s">
        <v>2617</v>
      </c>
      <c r="E1738" s="279" t="s">
        <v>3518</v>
      </c>
      <c r="F1738" s="279" t="s">
        <v>2525</v>
      </c>
      <c r="G1738" s="279" t="s">
        <v>2525</v>
      </c>
      <c r="H1738" s="285" t="s">
        <v>3574</v>
      </c>
      <c r="I1738" s="279" t="s">
        <v>1464</v>
      </c>
      <c r="J1738" s="312">
        <v>16789</v>
      </c>
      <c r="K1738" s="279" t="s">
        <v>2525</v>
      </c>
      <c r="L1738" s="279" t="s">
        <v>3043</v>
      </c>
      <c r="M1738" s="279" t="s">
        <v>3043</v>
      </c>
      <c r="N1738" s="279" t="s">
        <v>3530</v>
      </c>
    </row>
    <row r="1739" spans="3:14" x14ac:dyDescent="0.25">
      <c r="C1739" s="279" t="s">
        <v>3157</v>
      </c>
      <c r="D1739" s="279" t="s">
        <v>2593</v>
      </c>
      <c r="E1739" s="279" t="s">
        <v>2599</v>
      </c>
      <c r="F1739" s="279" t="s">
        <v>2525</v>
      </c>
      <c r="G1739" s="279" t="s">
        <v>2525</v>
      </c>
      <c r="H1739" s="285" t="s">
        <v>3043</v>
      </c>
      <c r="I1739" s="279" t="s">
        <v>1464</v>
      </c>
      <c r="J1739" s="312">
        <v>16716</v>
      </c>
      <c r="K1739" s="279" t="s">
        <v>2525</v>
      </c>
      <c r="L1739" s="279" t="s">
        <v>3043</v>
      </c>
      <c r="M1739" s="279" t="s">
        <v>3043</v>
      </c>
      <c r="N1739" s="279" t="s">
        <v>3530</v>
      </c>
    </row>
    <row r="1740" spans="3:14" x14ac:dyDescent="0.25">
      <c r="C1740" s="279" t="s">
        <v>3162</v>
      </c>
      <c r="D1740" s="279" t="s">
        <v>2558</v>
      </c>
      <c r="E1740" s="279" t="s">
        <v>2560</v>
      </c>
      <c r="F1740" s="279" t="s">
        <v>2525</v>
      </c>
      <c r="G1740" s="279" t="s">
        <v>2525</v>
      </c>
      <c r="H1740" s="285" t="s">
        <v>3043</v>
      </c>
      <c r="I1740" s="279" t="s">
        <v>1464</v>
      </c>
      <c r="J1740" s="312">
        <v>16500</v>
      </c>
      <c r="K1740" s="279" t="s">
        <v>2525</v>
      </c>
      <c r="L1740" s="279" t="s">
        <v>3043</v>
      </c>
      <c r="M1740" s="279" t="s">
        <v>3043</v>
      </c>
      <c r="N1740" s="279" t="s">
        <v>3530</v>
      </c>
    </row>
    <row r="1741" spans="3:14" x14ac:dyDescent="0.25">
      <c r="C1741" s="279" t="s">
        <v>3178</v>
      </c>
      <c r="D1741" s="279" t="s">
        <v>2563</v>
      </c>
      <c r="E1741" s="279" t="s">
        <v>2565</v>
      </c>
      <c r="F1741" s="279" t="s">
        <v>2525</v>
      </c>
      <c r="G1741" s="279" t="s">
        <v>2525</v>
      </c>
      <c r="H1741" s="285" t="s">
        <v>3043</v>
      </c>
      <c r="I1741" s="279" t="s">
        <v>1464</v>
      </c>
      <c r="J1741" s="312">
        <v>16485</v>
      </c>
      <c r="K1741" s="279" t="s">
        <v>2525</v>
      </c>
      <c r="L1741" s="279" t="s">
        <v>3043</v>
      </c>
      <c r="M1741" s="279" t="s">
        <v>3043</v>
      </c>
    </row>
    <row r="1742" spans="3:14" x14ac:dyDescent="0.25">
      <c r="C1742" s="279" t="s">
        <v>3131</v>
      </c>
      <c r="D1742" s="279" t="s">
        <v>2617</v>
      </c>
      <c r="E1742" s="279" t="s">
        <v>2610</v>
      </c>
      <c r="F1742" s="279" t="s">
        <v>2525</v>
      </c>
      <c r="G1742" s="279" t="s">
        <v>2525</v>
      </c>
      <c r="H1742" s="285" t="s">
        <v>3569</v>
      </c>
      <c r="I1742" s="279" t="s">
        <v>1464</v>
      </c>
      <c r="J1742" s="312">
        <v>16363</v>
      </c>
      <c r="K1742" s="279" t="s">
        <v>2525</v>
      </c>
      <c r="L1742" s="279" t="s">
        <v>3043</v>
      </c>
      <c r="M1742" s="279" t="s">
        <v>3043</v>
      </c>
      <c r="N1742" s="279" t="s">
        <v>3530</v>
      </c>
    </row>
    <row r="1743" spans="3:14" x14ac:dyDescent="0.25">
      <c r="C1743" s="279" t="s">
        <v>2968</v>
      </c>
      <c r="D1743" s="279" t="s">
        <v>2556</v>
      </c>
      <c r="E1743" s="279" t="s">
        <v>2588</v>
      </c>
      <c r="F1743" s="279" t="s">
        <v>2525</v>
      </c>
      <c r="G1743" s="279" t="s">
        <v>2525</v>
      </c>
      <c r="H1743" s="285" t="s">
        <v>3043</v>
      </c>
      <c r="I1743" s="279" t="s">
        <v>1464</v>
      </c>
      <c r="J1743" s="312">
        <v>16294</v>
      </c>
      <c r="K1743" s="279" t="s">
        <v>2525</v>
      </c>
      <c r="L1743" s="279" t="s">
        <v>3043</v>
      </c>
      <c r="M1743" s="279" t="s">
        <v>3043</v>
      </c>
      <c r="N1743" s="279" t="s">
        <v>3530</v>
      </c>
    </row>
    <row r="1744" spans="3:14" x14ac:dyDescent="0.25">
      <c r="C1744" s="279" t="s">
        <v>2968</v>
      </c>
      <c r="D1744" s="279" t="s">
        <v>2593</v>
      </c>
      <c r="E1744" s="279" t="s">
        <v>3515</v>
      </c>
      <c r="F1744" s="279" t="s">
        <v>2525</v>
      </c>
      <c r="G1744" s="279" t="s">
        <v>2525</v>
      </c>
      <c r="H1744" s="285" t="s">
        <v>3043</v>
      </c>
      <c r="I1744" s="279" t="s">
        <v>1464</v>
      </c>
      <c r="J1744" s="312">
        <v>16199</v>
      </c>
      <c r="K1744" s="279" t="s">
        <v>2525</v>
      </c>
      <c r="L1744" s="279" t="s">
        <v>3043</v>
      </c>
      <c r="M1744" s="279" t="s">
        <v>3043</v>
      </c>
      <c r="N1744" s="279" t="s">
        <v>3530</v>
      </c>
    </row>
    <row r="1745" spans="3:14" x14ac:dyDescent="0.25">
      <c r="C1745" s="279" t="s">
        <v>2968</v>
      </c>
      <c r="D1745" s="279" t="s">
        <v>2593</v>
      </c>
      <c r="E1745" s="279" t="s">
        <v>3516</v>
      </c>
      <c r="F1745" s="279" t="s">
        <v>2525</v>
      </c>
      <c r="G1745" s="279" t="s">
        <v>2525</v>
      </c>
      <c r="H1745" s="285" t="s">
        <v>3043</v>
      </c>
      <c r="I1745" s="279" t="s">
        <v>1464</v>
      </c>
      <c r="J1745" s="312">
        <v>16199</v>
      </c>
      <c r="K1745" s="279" t="s">
        <v>2525</v>
      </c>
      <c r="L1745" s="279" t="s">
        <v>3043</v>
      </c>
      <c r="M1745" s="279" t="s">
        <v>3043</v>
      </c>
      <c r="N1745" s="279" t="s">
        <v>3530</v>
      </c>
    </row>
    <row r="1746" spans="3:14" x14ac:dyDescent="0.25">
      <c r="C1746" s="279" t="s">
        <v>3205</v>
      </c>
      <c r="D1746" s="279" t="s">
        <v>2563</v>
      </c>
      <c r="E1746" s="279" t="s">
        <v>2564</v>
      </c>
      <c r="F1746" s="279" t="s">
        <v>2525</v>
      </c>
      <c r="G1746" s="279" t="s">
        <v>2525</v>
      </c>
      <c r="H1746" s="285" t="s">
        <v>3043</v>
      </c>
      <c r="I1746" s="279" t="s">
        <v>1464</v>
      </c>
      <c r="J1746" s="312">
        <v>16102</v>
      </c>
      <c r="K1746" s="279" t="s">
        <v>2525</v>
      </c>
      <c r="L1746" s="279" t="s">
        <v>3043</v>
      </c>
      <c r="M1746" s="279" t="s">
        <v>3043</v>
      </c>
      <c r="N1746" s="279" t="s">
        <v>3530</v>
      </c>
    </row>
    <row r="1747" spans="3:14" x14ac:dyDescent="0.25">
      <c r="C1747" s="279" t="s">
        <v>3153</v>
      </c>
      <c r="D1747" s="279" t="s">
        <v>2617</v>
      </c>
      <c r="E1747" s="279" t="s">
        <v>2610</v>
      </c>
      <c r="F1747" s="279" t="s">
        <v>2525</v>
      </c>
      <c r="G1747" s="279" t="s">
        <v>2525</v>
      </c>
      <c r="H1747" s="285" t="s">
        <v>3043</v>
      </c>
      <c r="I1747" s="279" t="s">
        <v>1464</v>
      </c>
      <c r="J1747" s="312">
        <v>15925</v>
      </c>
      <c r="K1747" s="279" t="s">
        <v>2525</v>
      </c>
      <c r="L1747" s="279" t="s">
        <v>3043</v>
      </c>
      <c r="M1747" s="279" t="s">
        <v>3043</v>
      </c>
      <c r="N1747" s="279" t="s">
        <v>3530</v>
      </c>
    </row>
    <row r="1748" spans="3:14" x14ac:dyDescent="0.25">
      <c r="C1748" s="279" t="s">
        <v>3221</v>
      </c>
      <c r="D1748" s="279" t="s">
        <v>3102</v>
      </c>
      <c r="E1748" s="279" t="s">
        <v>2610</v>
      </c>
      <c r="F1748" s="279" t="s">
        <v>2525</v>
      </c>
      <c r="G1748" s="279" t="s">
        <v>2525</v>
      </c>
      <c r="H1748" s="285" t="s">
        <v>3043</v>
      </c>
      <c r="I1748" s="279" t="s">
        <v>1464</v>
      </c>
      <c r="J1748" s="312">
        <v>15818</v>
      </c>
      <c r="K1748" s="279" t="s">
        <v>2525</v>
      </c>
      <c r="L1748" s="279" t="s">
        <v>3043</v>
      </c>
      <c r="M1748" s="279" t="s">
        <v>3043</v>
      </c>
      <c r="N1748" s="279" t="s">
        <v>3530</v>
      </c>
    </row>
    <row r="1749" spans="3:14" x14ac:dyDescent="0.25">
      <c r="C1749" s="279" t="s">
        <v>3165</v>
      </c>
      <c r="D1749" s="279" t="s">
        <v>2593</v>
      </c>
      <c r="E1749" s="279" t="s">
        <v>2605</v>
      </c>
      <c r="F1749" s="279" t="s">
        <v>2525</v>
      </c>
      <c r="G1749" s="279" t="s">
        <v>2525</v>
      </c>
      <c r="H1749" s="285" t="s">
        <v>3043</v>
      </c>
      <c r="I1749" s="279" t="s">
        <v>1464</v>
      </c>
      <c r="J1749" s="312">
        <v>15732</v>
      </c>
      <c r="K1749" s="279" t="s">
        <v>2525</v>
      </c>
      <c r="L1749" s="279" t="s">
        <v>3043</v>
      </c>
      <c r="M1749" s="279" t="s">
        <v>3043</v>
      </c>
      <c r="N1749" s="279" t="s">
        <v>3530</v>
      </c>
    </row>
    <row r="1750" spans="3:14" x14ac:dyDescent="0.25">
      <c r="C1750" s="279" t="s">
        <v>3196</v>
      </c>
      <c r="D1750" s="279" t="s">
        <v>2563</v>
      </c>
      <c r="E1750" s="279" t="s">
        <v>2564</v>
      </c>
      <c r="F1750" s="279" t="s">
        <v>2525</v>
      </c>
      <c r="G1750" s="279" t="s">
        <v>2525</v>
      </c>
      <c r="H1750" s="285" t="s">
        <v>3043</v>
      </c>
      <c r="I1750" s="279" t="s">
        <v>1464</v>
      </c>
      <c r="J1750" s="312">
        <v>15716</v>
      </c>
      <c r="K1750" s="279" t="s">
        <v>2525</v>
      </c>
      <c r="L1750" s="279" t="s">
        <v>3043</v>
      </c>
      <c r="M1750" s="279" t="s">
        <v>3043</v>
      </c>
      <c r="N1750" s="279" t="s">
        <v>3530</v>
      </c>
    </row>
    <row r="1751" spans="3:14" x14ac:dyDescent="0.25">
      <c r="C1751" s="279" t="s">
        <v>3196</v>
      </c>
      <c r="D1751" s="279" t="s">
        <v>2593</v>
      </c>
      <c r="E1751" s="279" t="s">
        <v>2601</v>
      </c>
      <c r="F1751" s="279" t="s">
        <v>2525</v>
      </c>
      <c r="G1751" s="279" t="s">
        <v>2525</v>
      </c>
      <c r="H1751" s="285" t="s">
        <v>3043</v>
      </c>
      <c r="I1751" s="279" t="s">
        <v>1464</v>
      </c>
      <c r="J1751" s="312">
        <v>15716</v>
      </c>
      <c r="K1751" s="279" t="s">
        <v>2525</v>
      </c>
      <c r="L1751" s="279" t="s">
        <v>3043</v>
      </c>
      <c r="M1751" s="279" t="s">
        <v>3043</v>
      </c>
      <c r="N1751" s="279" t="s">
        <v>3530</v>
      </c>
    </row>
    <row r="1752" spans="3:14" x14ac:dyDescent="0.25">
      <c r="C1752" s="279" t="s">
        <v>2795</v>
      </c>
      <c r="D1752" s="279" t="s">
        <v>2563</v>
      </c>
      <c r="E1752" s="279" t="s">
        <v>2565</v>
      </c>
      <c r="F1752" s="279" t="s">
        <v>2525</v>
      </c>
      <c r="G1752" s="279" t="s">
        <v>2525</v>
      </c>
      <c r="H1752" s="285" t="s">
        <v>3043</v>
      </c>
      <c r="I1752" s="279" t="s">
        <v>1464</v>
      </c>
      <c r="J1752" s="312">
        <v>15550</v>
      </c>
      <c r="K1752" s="279" t="s">
        <v>2525</v>
      </c>
      <c r="L1752" s="279" t="s">
        <v>3043</v>
      </c>
      <c r="M1752" s="279" t="s">
        <v>3043</v>
      </c>
      <c r="N1752" s="279" t="s">
        <v>3530</v>
      </c>
    </row>
    <row r="1753" spans="3:14" x14ac:dyDescent="0.25">
      <c r="C1753" s="279" t="s">
        <v>2988</v>
      </c>
      <c r="D1753" s="279" t="s">
        <v>2563</v>
      </c>
      <c r="E1753" s="279" t="s">
        <v>2565</v>
      </c>
      <c r="F1753" s="279" t="s">
        <v>2525</v>
      </c>
      <c r="G1753" s="279" t="s">
        <v>2525</v>
      </c>
      <c r="H1753" s="285" t="s">
        <v>3043</v>
      </c>
      <c r="I1753" s="279" t="s">
        <v>1464</v>
      </c>
      <c r="J1753" s="312">
        <v>15550</v>
      </c>
      <c r="K1753" s="279" t="s">
        <v>2525</v>
      </c>
      <c r="L1753" s="279" t="s">
        <v>3043</v>
      </c>
      <c r="M1753" s="279" t="s">
        <v>3043</v>
      </c>
      <c r="N1753" s="279" t="s">
        <v>3530</v>
      </c>
    </row>
    <row r="1754" spans="3:14" ht="28.5" x14ac:dyDescent="0.25">
      <c r="C1754" s="279" t="s">
        <v>2943</v>
      </c>
      <c r="D1754" s="279" t="s">
        <v>2563</v>
      </c>
      <c r="E1754" s="279" t="s">
        <v>2565</v>
      </c>
      <c r="F1754" s="279" t="s">
        <v>2525</v>
      </c>
      <c r="G1754" s="279" t="s">
        <v>2525</v>
      </c>
      <c r="H1754" s="285" t="s">
        <v>3562</v>
      </c>
      <c r="I1754" s="279" t="s">
        <v>1464</v>
      </c>
      <c r="J1754" s="312">
        <v>15500</v>
      </c>
      <c r="K1754" s="279" t="s">
        <v>2525</v>
      </c>
      <c r="L1754" s="279" t="s">
        <v>3043</v>
      </c>
      <c r="M1754" s="279" t="s">
        <v>3043</v>
      </c>
      <c r="N1754" s="279" t="s">
        <v>3530</v>
      </c>
    </row>
    <row r="1755" spans="3:14" x14ac:dyDescent="0.25">
      <c r="C1755" s="279" t="s">
        <v>2992</v>
      </c>
      <c r="D1755" s="279" t="s">
        <v>2566</v>
      </c>
      <c r="E1755" s="279" t="s">
        <v>3509</v>
      </c>
      <c r="F1755" s="279" t="s">
        <v>2525</v>
      </c>
      <c r="G1755" s="279" t="s">
        <v>2525</v>
      </c>
      <c r="H1755" s="285" t="s">
        <v>3043</v>
      </c>
      <c r="I1755" s="279" t="s">
        <v>1464</v>
      </c>
      <c r="J1755" s="312">
        <v>15479</v>
      </c>
      <c r="K1755" s="279" t="s">
        <v>2525</v>
      </c>
      <c r="L1755" s="279" t="s">
        <v>3043</v>
      </c>
      <c r="M1755" s="279" t="s">
        <v>3043</v>
      </c>
      <c r="N1755" s="279" t="s">
        <v>3530</v>
      </c>
    </row>
    <row r="1756" spans="3:14" x14ac:dyDescent="0.25">
      <c r="C1756" s="279" t="s">
        <v>3153</v>
      </c>
      <c r="D1756" s="279" t="s">
        <v>2556</v>
      </c>
      <c r="E1756" s="279" t="s">
        <v>2588</v>
      </c>
      <c r="F1756" s="279" t="s">
        <v>2525</v>
      </c>
      <c r="G1756" s="279" t="s">
        <v>2525</v>
      </c>
      <c r="H1756" s="285" t="s">
        <v>3043</v>
      </c>
      <c r="I1756" s="279" t="s">
        <v>1464</v>
      </c>
      <c r="J1756" s="312">
        <v>15478</v>
      </c>
      <c r="K1756" s="279" t="s">
        <v>2525</v>
      </c>
      <c r="L1756" s="279" t="s">
        <v>3043</v>
      </c>
      <c r="M1756" s="279" t="s">
        <v>3043</v>
      </c>
      <c r="N1756" s="279" t="s">
        <v>3530</v>
      </c>
    </row>
    <row r="1757" spans="3:14" x14ac:dyDescent="0.25">
      <c r="C1757" s="279" t="s">
        <v>3189</v>
      </c>
      <c r="D1757" s="279" t="s">
        <v>2556</v>
      </c>
      <c r="E1757" s="279" t="s">
        <v>2587</v>
      </c>
      <c r="F1757" s="279" t="s">
        <v>2525</v>
      </c>
      <c r="G1757" s="279" t="s">
        <v>2525</v>
      </c>
      <c r="H1757" s="285" t="s">
        <v>3043</v>
      </c>
      <c r="I1757" s="279" t="s">
        <v>1464</v>
      </c>
      <c r="J1757" s="312">
        <v>15466</v>
      </c>
      <c r="K1757" s="279" t="s">
        <v>2525</v>
      </c>
      <c r="L1757" s="279" t="s">
        <v>3043</v>
      </c>
      <c r="M1757" s="279" t="s">
        <v>3043</v>
      </c>
      <c r="N1757" s="279" t="s">
        <v>3530</v>
      </c>
    </row>
    <row r="1758" spans="3:14" x14ac:dyDescent="0.25">
      <c r="C1758" s="279" t="s">
        <v>3159</v>
      </c>
      <c r="D1758" s="279" t="s">
        <v>2593</v>
      </c>
      <c r="E1758" s="279" t="s">
        <v>2608</v>
      </c>
      <c r="F1758" s="279" t="s">
        <v>2525</v>
      </c>
      <c r="G1758" s="279" t="s">
        <v>2525</v>
      </c>
      <c r="H1758" s="285" t="s">
        <v>3043</v>
      </c>
      <c r="I1758" s="279" t="s">
        <v>1464</v>
      </c>
      <c r="J1758" s="312">
        <v>15407</v>
      </c>
      <c r="K1758" s="279" t="s">
        <v>2525</v>
      </c>
      <c r="L1758" s="279" t="s">
        <v>3043</v>
      </c>
      <c r="M1758" s="279" t="s">
        <v>3043</v>
      </c>
    </row>
    <row r="1759" spans="3:14" x14ac:dyDescent="0.25">
      <c r="C1759" s="279" t="s">
        <v>2682</v>
      </c>
      <c r="D1759" s="279" t="s">
        <v>2563</v>
      </c>
      <c r="E1759" s="279" t="s">
        <v>2564</v>
      </c>
      <c r="F1759" s="279" t="s">
        <v>2525</v>
      </c>
      <c r="G1759" s="279" t="s">
        <v>2525</v>
      </c>
      <c r="H1759" s="285" t="s">
        <v>3043</v>
      </c>
      <c r="I1759" s="279" t="s">
        <v>1464</v>
      </c>
      <c r="J1759" s="312">
        <v>15335</v>
      </c>
      <c r="K1759" s="279" t="s">
        <v>2525</v>
      </c>
      <c r="L1759" s="279" t="s">
        <v>3043</v>
      </c>
      <c r="M1759" s="279" t="s">
        <v>3043</v>
      </c>
      <c r="N1759" s="279" t="s">
        <v>3530</v>
      </c>
    </row>
    <row r="1760" spans="3:14" x14ac:dyDescent="0.25">
      <c r="C1760" s="279" t="s">
        <v>2682</v>
      </c>
      <c r="D1760" s="279" t="s">
        <v>2593</v>
      </c>
      <c r="E1760" s="279" t="s">
        <v>2601</v>
      </c>
      <c r="F1760" s="279" t="s">
        <v>2525</v>
      </c>
      <c r="G1760" s="279" t="s">
        <v>2525</v>
      </c>
      <c r="H1760" s="285" t="s">
        <v>3043</v>
      </c>
      <c r="I1760" s="279" t="s">
        <v>1464</v>
      </c>
      <c r="J1760" s="312">
        <v>15335</v>
      </c>
      <c r="K1760" s="279" t="s">
        <v>2525</v>
      </c>
      <c r="L1760" s="279" t="s">
        <v>3043</v>
      </c>
      <c r="M1760" s="279" t="s">
        <v>3043</v>
      </c>
      <c r="N1760" s="279" t="s">
        <v>3530</v>
      </c>
    </row>
    <row r="1761" spans="3:14" x14ac:dyDescent="0.25">
      <c r="C1761" s="279" t="s">
        <v>3223</v>
      </c>
      <c r="D1761" s="279" t="s">
        <v>2624</v>
      </c>
      <c r="E1761" s="279" t="s">
        <v>2625</v>
      </c>
      <c r="F1761" s="279" t="s">
        <v>2525</v>
      </c>
      <c r="G1761" s="279" t="s">
        <v>2525</v>
      </c>
      <c r="H1761" s="285" t="s">
        <v>3043</v>
      </c>
      <c r="I1761" s="279" t="s">
        <v>1464</v>
      </c>
      <c r="J1761" s="312">
        <v>15284</v>
      </c>
      <c r="K1761" s="279" t="s">
        <v>2525</v>
      </c>
      <c r="L1761" s="279" t="s">
        <v>3043</v>
      </c>
      <c r="M1761" s="279" t="s">
        <v>3043</v>
      </c>
      <c r="N1761" s="279" t="s">
        <v>3530</v>
      </c>
    </row>
    <row r="1762" spans="3:14" ht="71.25" x14ac:dyDescent="0.25">
      <c r="C1762" s="279" t="s">
        <v>3134</v>
      </c>
      <c r="D1762" s="279" t="s">
        <v>2617</v>
      </c>
      <c r="E1762" s="279" t="s">
        <v>3510</v>
      </c>
      <c r="F1762" s="279" t="s">
        <v>2525</v>
      </c>
      <c r="G1762" s="279" t="s">
        <v>2525</v>
      </c>
      <c r="H1762" s="285" t="s">
        <v>3564</v>
      </c>
      <c r="I1762" s="279" t="s">
        <v>1464</v>
      </c>
      <c r="J1762" s="312">
        <v>15216</v>
      </c>
      <c r="K1762" s="279" t="s">
        <v>2525</v>
      </c>
      <c r="L1762" s="279" t="s">
        <v>3043</v>
      </c>
      <c r="M1762" s="279" t="s">
        <v>3043</v>
      </c>
      <c r="N1762" s="279" t="s">
        <v>3530</v>
      </c>
    </row>
    <row r="1763" spans="3:14" x14ac:dyDescent="0.25">
      <c r="C1763" s="279" t="s">
        <v>2782</v>
      </c>
      <c r="D1763" s="279" t="s">
        <v>2593</v>
      </c>
      <c r="E1763" s="279" t="s">
        <v>2601</v>
      </c>
      <c r="F1763" s="279" t="s">
        <v>2525</v>
      </c>
      <c r="G1763" s="279" t="s">
        <v>2525</v>
      </c>
      <c r="H1763" s="285" t="s">
        <v>3043</v>
      </c>
      <c r="I1763" s="279" t="s">
        <v>1464</v>
      </c>
      <c r="J1763" s="312">
        <v>15145</v>
      </c>
      <c r="K1763" s="279" t="s">
        <v>2525</v>
      </c>
      <c r="L1763" s="279" t="s">
        <v>3043</v>
      </c>
      <c r="M1763" s="279" t="s">
        <v>3043</v>
      </c>
      <c r="N1763" s="279" t="s">
        <v>3530</v>
      </c>
    </row>
    <row r="1764" spans="3:14" x14ac:dyDescent="0.25">
      <c r="C1764" s="279" t="s">
        <v>2782</v>
      </c>
      <c r="D1764" s="279" t="s">
        <v>2563</v>
      </c>
      <c r="E1764" s="279" t="s">
        <v>2564</v>
      </c>
      <c r="F1764" s="279" t="s">
        <v>2525</v>
      </c>
      <c r="G1764" s="279" t="s">
        <v>2525</v>
      </c>
      <c r="H1764" s="285" t="s">
        <v>3043</v>
      </c>
      <c r="I1764" s="279" t="s">
        <v>1464</v>
      </c>
      <c r="J1764" s="312">
        <v>15143</v>
      </c>
      <c r="K1764" s="279" t="s">
        <v>2525</v>
      </c>
      <c r="L1764" s="279" t="s">
        <v>3043</v>
      </c>
      <c r="M1764" s="279" t="s">
        <v>3043</v>
      </c>
      <c r="N1764" s="279" t="s">
        <v>3530</v>
      </c>
    </row>
    <row r="1765" spans="3:14" x14ac:dyDescent="0.25">
      <c r="C1765" s="279" t="s">
        <v>2795</v>
      </c>
      <c r="D1765" s="279" t="s">
        <v>2593</v>
      </c>
      <c r="E1765" s="279" t="s">
        <v>2601</v>
      </c>
      <c r="F1765" s="279" t="s">
        <v>2525</v>
      </c>
      <c r="G1765" s="279" t="s">
        <v>2525</v>
      </c>
      <c r="H1765" s="285" t="s">
        <v>3043</v>
      </c>
      <c r="I1765" s="279" t="s">
        <v>1464</v>
      </c>
      <c r="J1765" s="312">
        <v>15028</v>
      </c>
      <c r="K1765" s="279" t="s">
        <v>2525</v>
      </c>
      <c r="L1765" s="279" t="s">
        <v>3043</v>
      </c>
      <c r="M1765" s="279" t="s">
        <v>3043</v>
      </c>
      <c r="N1765" s="279" t="s">
        <v>3530</v>
      </c>
    </row>
    <row r="1766" spans="3:14" ht="28.5" x14ac:dyDescent="0.25">
      <c r="C1766" s="279" t="s">
        <v>2707</v>
      </c>
      <c r="D1766" s="279" t="s">
        <v>2617</v>
      </c>
      <c r="E1766" s="279" t="s">
        <v>3506</v>
      </c>
      <c r="F1766" s="279" t="s">
        <v>2525</v>
      </c>
      <c r="G1766" s="279" t="s">
        <v>2525</v>
      </c>
      <c r="H1766" s="285" t="s">
        <v>3561</v>
      </c>
      <c r="I1766" s="279" t="s">
        <v>1464</v>
      </c>
      <c r="J1766" s="312">
        <v>15000</v>
      </c>
      <c r="K1766" s="279" t="s">
        <v>2525</v>
      </c>
      <c r="L1766" s="279" t="s">
        <v>3043</v>
      </c>
      <c r="M1766" s="279" t="s">
        <v>3043</v>
      </c>
      <c r="N1766" s="279" t="s">
        <v>3530</v>
      </c>
    </row>
    <row r="1767" spans="3:14" x14ac:dyDescent="0.25">
      <c r="C1767" s="279" t="s">
        <v>3261</v>
      </c>
      <c r="D1767" s="279" t="s">
        <v>2563</v>
      </c>
      <c r="E1767" s="279" t="s">
        <v>2565</v>
      </c>
      <c r="F1767" s="279" t="s">
        <v>2525</v>
      </c>
      <c r="G1767" s="279" t="s">
        <v>2525</v>
      </c>
      <c r="H1767" s="285" t="s">
        <v>3043</v>
      </c>
      <c r="I1767" s="279" t="s">
        <v>1464</v>
      </c>
      <c r="J1767" s="312">
        <v>15000</v>
      </c>
      <c r="K1767" s="279" t="s">
        <v>2525</v>
      </c>
      <c r="L1767" s="279" t="s">
        <v>3043</v>
      </c>
      <c r="M1767" s="279" t="s">
        <v>3043</v>
      </c>
      <c r="N1767" s="279" t="s">
        <v>3530</v>
      </c>
    </row>
    <row r="1768" spans="3:14" x14ac:dyDescent="0.25">
      <c r="C1768" s="279" t="s">
        <v>2813</v>
      </c>
      <c r="D1768" s="279" t="s">
        <v>2563</v>
      </c>
      <c r="E1768" s="279" t="s">
        <v>2565</v>
      </c>
      <c r="F1768" s="279" t="s">
        <v>2525</v>
      </c>
      <c r="G1768" s="279" t="s">
        <v>2525</v>
      </c>
      <c r="H1768" s="285" t="s">
        <v>3043</v>
      </c>
      <c r="I1768" s="279" t="s">
        <v>1464</v>
      </c>
      <c r="J1768" s="312">
        <v>15000</v>
      </c>
      <c r="K1768" s="279" t="s">
        <v>2525</v>
      </c>
      <c r="L1768" s="279" t="s">
        <v>3043</v>
      </c>
      <c r="M1768" s="279" t="s">
        <v>3043</v>
      </c>
      <c r="N1768" s="279" t="s">
        <v>3530</v>
      </c>
    </row>
    <row r="1769" spans="3:14" x14ac:dyDescent="0.25">
      <c r="C1769" s="279" t="s">
        <v>3251</v>
      </c>
      <c r="D1769" s="279" t="s">
        <v>2593</v>
      </c>
      <c r="E1769" s="279" t="s">
        <v>2608</v>
      </c>
      <c r="F1769" s="279" t="s">
        <v>2525</v>
      </c>
      <c r="G1769" s="279" t="s">
        <v>2525</v>
      </c>
      <c r="H1769" s="285" t="s">
        <v>3043</v>
      </c>
      <c r="I1769" s="279" t="s">
        <v>1464</v>
      </c>
      <c r="J1769" s="312">
        <v>14846</v>
      </c>
      <c r="K1769" s="279" t="s">
        <v>2525</v>
      </c>
      <c r="L1769" s="279" t="s">
        <v>3043</v>
      </c>
      <c r="M1769" s="279" t="s">
        <v>3043</v>
      </c>
      <c r="N1769" s="279" t="s">
        <v>3530</v>
      </c>
    </row>
    <row r="1770" spans="3:14" x14ac:dyDescent="0.25">
      <c r="C1770" s="279" t="s">
        <v>3216</v>
      </c>
      <c r="D1770" s="279" t="s">
        <v>2563</v>
      </c>
      <c r="E1770" s="279" t="s">
        <v>2564</v>
      </c>
      <c r="F1770" s="279" t="s">
        <v>2525</v>
      </c>
      <c r="G1770" s="279" t="s">
        <v>2525</v>
      </c>
      <c r="H1770" s="285" t="s">
        <v>3043</v>
      </c>
      <c r="I1770" s="279" t="s">
        <v>1464</v>
      </c>
      <c r="J1770" s="312">
        <v>14802</v>
      </c>
      <c r="K1770" s="279" t="s">
        <v>2525</v>
      </c>
      <c r="L1770" s="279" t="s">
        <v>3043</v>
      </c>
      <c r="M1770" s="279" t="s">
        <v>3043</v>
      </c>
      <c r="N1770" s="279" t="s">
        <v>3530</v>
      </c>
    </row>
    <row r="1771" spans="3:14" x14ac:dyDescent="0.25">
      <c r="C1771" s="279" t="s">
        <v>2795</v>
      </c>
      <c r="D1771" s="279" t="s">
        <v>2593</v>
      </c>
      <c r="E1771" s="279" t="s">
        <v>2603</v>
      </c>
      <c r="F1771" s="279" t="s">
        <v>2525</v>
      </c>
      <c r="G1771" s="279" t="s">
        <v>2525</v>
      </c>
      <c r="H1771" s="285" t="s">
        <v>3043</v>
      </c>
      <c r="I1771" s="279" t="s">
        <v>1464</v>
      </c>
      <c r="J1771" s="312">
        <v>14802</v>
      </c>
      <c r="K1771" s="279" t="s">
        <v>2525</v>
      </c>
      <c r="L1771" s="279" t="s">
        <v>3043</v>
      </c>
      <c r="M1771" s="279" t="s">
        <v>3043</v>
      </c>
      <c r="N1771" s="279" t="s">
        <v>3530</v>
      </c>
    </row>
    <row r="1772" spans="3:14" x14ac:dyDescent="0.25">
      <c r="C1772" s="279" t="s">
        <v>2990</v>
      </c>
      <c r="D1772" s="279" t="s">
        <v>3077</v>
      </c>
      <c r="E1772" s="279" t="s">
        <v>3517</v>
      </c>
      <c r="F1772" s="279" t="s">
        <v>2525</v>
      </c>
      <c r="G1772" s="279" t="s">
        <v>2525</v>
      </c>
      <c r="H1772" s="285" t="s">
        <v>3043</v>
      </c>
      <c r="I1772" s="279" t="s">
        <v>1464</v>
      </c>
      <c r="J1772" s="312">
        <v>14779</v>
      </c>
      <c r="K1772" s="279" t="s">
        <v>2525</v>
      </c>
      <c r="L1772" s="279" t="s">
        <v>3043</v>
      </c>
      <c r="M1772" s="279" t="s">
        <v>3043</v>
      </c>
      <c r="N1772" s="279" t="s">
        <v>3530</v>
      </c>
    </row>
    <row r="1773" spans="3:14" x14ac:dyDescent="0.25">
      <c r="C1773" s="279" t="s">
        <v>3175</v>
      </c>
      <c r="D1773" s="279" t="s">
        <v>2613</v>
      </c>
      <c r="E1773" s="279" t="s">
        <v>2610</v>
      </c>
      <c r="F1773" s="279" t="s">
        <v>2525</v>
      </c>
      <c r="G1773" s="279" t="s">
        <v>2525</v>
      </c>
      <c r="H1773" s="285" t="s">
        <v>3043</v>
      </c>
      <c r="I1773" s="279" t="s">
        <v>1464</v>
      </c>
      <c r="J1773" s="312">
        <v>14618</v>
      </c>
      <c r="K1773" s="279" t="s">
        <v>2525</v>
      </c>
      <c r="L1773" s="279" t="s">
        <v>3043</v>
      </c>
      <c r="M1773" s="279" t="s">
        <v>3043</v>
      </c>
      <c r="N1773" s="279" t="s">
        <v>3530</v>
      </c>
    </row>
    <row r="1774" spans="3:14" x14ac:dyDescent="0.25">
      <c r="C1774" s="279" t="s">
        <v>2994</v>
      </c>
      <c r="D1774" s="279" t="s">
        <v>2593</v>
      </c>
      <c r="E1774" s="279" t="s">
        <v>2604</v>
      </c>
      <c r="F1774" s="279" t="s">
        <v>2525</v>
      </c>
      <c r="G1774" s="279" t="s">
        <v>2525</v>
      </c>
      <c r="H1774" s="285" t="s">
        <v>3043</v>
      </c>
      <c r="I1774" s="279" t="s">
        <v>1464</v>
      </c>
      <c r="J1774" s="312">
        <v>14615</v>
      </c>
      <c r="K1774" s="279" t="s">
        <v>2525</v>
      </c>
      <c r="L1774" s="279" t="s">
        <v>3043</v>
      </c>
      <c r="M1774" s="279" t="s">
        <v>3043</v>
      </c>
      <c r="N1774" s="279" t="s">
        <v>3530</v>
      </c>
    </row>
    <row r="1775" spans="3:14" x14ac:dyDescent="0.25">
      <c r="C1775" s="279" t="s">
        <v>3205</v>
      </c>
      <c r="D1775" s="279" t="s">
        <v>2593</v>
      </c>
      <c r="E1775" s="279" t="s">
        <v>2601</v>
      </c>
      <c r="F1775" s="279" t="s">
        <v>2525</v>
      </c>
      <c r="G1775" s="279" t="s">
        <v>2525</v>
      </c>
      <c r="H1775" s="285" t="s">
        <v>3043</v>
      </c>
      <c r="I1775" s="279" t="s">
        <v>1464</v>
      </c>
      <c r="J1775" s="312">
        <v>14614</v>
      </c>
      <c r="K1775" s="279" t="s">
        <v>2525</v>
      </c>
      <c r="L1775" s="279" t="s">
        <v>3043</v>
      </c>
      <c r="M1775" s="279" t="s">
        <v>3043</v>
      </c>
      <c r="N1775" s="279" t="s">
        <v>3530</v>
      </c>
    </row>
    <row r="1776" spans="3:14" x14ac:dyDescent="0.25">
      <c r="C1776" s="279" t="s">
        <v>3172</v>
      </c>
      <c r="D1776" s="279" t="s">
        <v>2613</v>
      </c>
      <c r="E1776" s="279" t="s">
        <v>2612</v>
      </c>
      <c r="F1776" s="279" t="s">
        <v>2525</v>
      </c>
      <c r="G1776" s="279" t="s">
        <v>2525</v>
      </c>
      <c r="H1776" s="285" t="s">
        <v>3043</v>
      </c>
      <c r="I1776" s="279" t="s">
        <v>1464</v>
      </c>
      <c r="J1776" s="312">
        <v>14611</v>
      </c>
      <c r="K1776" s="279" t="s">
        <v>2525</v>
      </c>
      <c r="L1776" s="279" t="s">
        <v>3043</v>
      </c>
      <c r="M1776" s="279" t="s">
        <v>3043</v>
      </c>
      <c r="N1776" s="279" t="s">
        <v>3530</v>
      </c>
    </row>
    <row r="1777" spans="3:14" x14ac:dyDescent="0.25">
      <c r="C1777" s="279" t="s">
        <v>3131</v>
      </c>
      <c r="D1777" s="279" t="s">
        <v>2566</v>
      </c>
      <c r="E1777" s="279" t="s">
        <v>3511</v>
      </c>
      <c r="F1777" s="279" t="s">
        <v>2525</v>
      </c>
      <c r="G1777" s="279" t="s">
        <v>2525</v>
      </c>
      <c r="H1777" s="285" t="s">
        <v>3569</v>
      </c>
      <c r="I1777" s="279" t="s">
        <v>1464</v>
      </c>
      <c r="J1777" s="312">
        <v>14608</v>
      </c>
      <c r="K1777" s="279" t="s">
        <v>2525</v>
      </c>
      <c r="L1777" s="279" t="s">
        <v>3043</v>
      </c>
      <c r="M1777" s="279" t="s">
        <v>3043</v>
      </c>
      <c r="N1777" s="279" t="s">
        <v>3530</v>
      </c>
    </row>
    <row r="1778" spans="3:14" x14ac:dyDescent="0.25">
      <c r="C1778" s="279" t="s">
        <v>3188</v>
      </c>
      <c r="D1778" s="279" t="s">
        <v>2556</v>
      </c>
      <c r="E1778" s="279" t="s">
        <v>2586</v>
      </c>
      <c r="F1778" s="279" t="s">
        <v>2525</v>
      </c>
      <c r="G1778" s="279" t="s">
        <v>2525</v>
      </c>
      <c r="H1778" s="285" t="s">
        <v>3043</v>
      </c>
      <c r="I1778" s="279" t="s">
        <v>1464</v>
      </c>
      <c r="J1778" s="312">
        <v>14596</v>
      </c>
      <c r="K1778" s="279" t="s">
        <v>2525</v>
      </c>
      <c r="L1778" s="279" t="s">
        <v>3043</v>
      </c>
      <c r="M1778" s="279" t="s">
        <v>3043</v>
      </c>
      <c r="N1778" s="279" t="s">
        <v>3530</v>
      </c>
    </row>
    <row r="1779" spans="3:14" x14ac:dyDescent="0.25">
      <c r="C1779" s="279" t="s">
        <v>2757</v>
      </c>
      <c r="D1779" s="279" t="s">
        <v>2558</v>
      </c>
      <c r="E1779" s="279" t="s">
        <v>2560</v>
      </c>
      <c r="F1779" s="279" t="s">
        <v>2525</v>
      </c>
      <c r="G1779" s="279" t="s">
        <v>2525</v>
      </c>
      <c r="H1779" s="285" t="s">
        <v>3576</v>
      </c>
      <c r="I1779" s="279" t="s">
        <v>1464</v>
      </c>
      <c r="J1779" s="312">
        <v>14500</v>
      </c>
      <c r="K1779" s="279" t="s">
        <v>2525</v>
      </c>
      <c r="L1779" s="279" t="s">
        <v>3043</v>
      </c>
      <c r="M1779" s="279" t="s">
        <v>3043</v>
      </c>
      <c r="N1779" s="279" t="s">
        <v>3530</v>
      </c>
    </row>
    <row r="1780" spans="3:14" ht="57" x14ac:dyDescent="0.25">
      <c r="C1780" s="279" t="s">
        <v>3122</v>
      </c>
      <c r="D1780" s="279" t="s">
        <v>2593</v>
      </c>
      <c r="E1780" s="279" t="s">
        <v>2601</v>
      </c>
      <c r="F1780" s="279" t="s">
        <v>2525</v>
      </c>
      <c r="G1780" s="279" t="s">
        <v>2525</v>
      </c>
      <c r="H1780" s="285" t="s">
        <v>3554</v>
      </c>
      <c r="I1780" s="279" t="s">
        <v>1464</v>
      </c>
      <c r="J1780" s="312">
        <v>14473</v>
      </c>
      <c r="K1780" s="279" t="s">
        <v>2525</v>
      </c>
      <c r="L1780" s="279" t="s">
        <v>3043</v>
      </c>
      <c r="M1780" s="279" t="s">
        <v>3043</v>
      </c>
      <c r="N1780" s="279" t="s">
        <v>3530</v>
      </c>
    </row>
    <row r="1781" spans="3:14" x14ac:dyDescent="0.25">
      <c r="C1781" s="279" t="s">
        <v>2913</v>
      </c>
      <c r="D1781" s="279" t="s">
        <v>2583</v>
      </c>
      <c r="E1781" s="279" t="s">
        <v>2584</v>
      </c>
      <c r="F1781" s="279" t="s">
        <v>2525</v>
      </c>
      <c r="G1781" s="279" t="s">
        <v>2525</v>
      </c>
      <c r="H1781" s="285" t="s">
        <v>3043</v>
      </c>
      <c r="I1781" s="279" t="s">
        <v>1464</v>
      </c>
      <c r="J1781" s="312">
        <v>14412</v>
      </c>
      <c r="K1781" s="279" t="s">
        <v>2525</v>
      </c>
      <c r="L1781" s="279" t="s">
        <v>3043</v>
      </c>
      <c r="M1781" s="279" t="s">
        <v>3043</v>
      </c>
      <c r="N1781" s="279" t="s">
        <v>3530</v>
      </c>
    </row>
    <row r="1782" spans="3:14" x14ac:dyDescent="0.25">
      <c r="C1782" s="279" t="s">
        <v>3216</v>
      </c>
      <c r="D1782" s="279" t="s">
        <v>2593</v>
      </c>
      <c r="E1782" s="279" t="s">
        <v>2601</v>
      </c>
      <c r="F1782" s="279" t="s">
        <v>2525</v>
      </c>
      <c r="G1782" s="279" t="s">
        <v>2525</v>
      </c>
      <c r="H1782" s="285" t="s">
        <v>3043</v>
      </c>
      <c r="I1782" s="279" t="s">
        <v>1464</v>
      </c>
      <c r="J1782" s="312">
        <v>14393</v>
      </c>
      <c r="K1782" s="279" t="s">
        <v>2525</v>
      </c>
      <c r="L1782" s="279" t="s">
        <v>3043</v>
      </c>
      <c r="M1782" s="279" t="s">
        <v>3043</v>
      </c>
      <c r="N1782" s="279" t="s">
        <v>3530</v>
      </c>
    </row>
    <row r="1783" spans="3:14" x14ac:dyDescent="0.25">
      <c r="C1783" s="279" t="s">
        <v>3128</v>
      </c>
      <c r="D1783" s="279" t="s">
        <v>2609</v>
      </c>
      <c r="E1783" s="279" t="s">
        <v>2611</v>
      </c>
      <c r="F1783" s="279" t="s">
        <v>2525</v>
      </c>
      <c r="G1783" s="279" t="s">
        <v>2525</v>
      </c>
      <c r="H1783" s="285" t="s">
        <v>3043</v>
      </c>
      <c r="I1783" s="279" t="s">
        <v>1464</v>
      </c>
      <c r="J1783" s="312">
        <v>14224</v>
      </c>
      <c r="K1783" s="279" t="s">
        <v>2525</v>
      </c>
      <c r="L1783" s="279" t="s">
        <v>3043</v>
      </c>
      <c r="M1783" s="279" t="s">
        <v>3043</v>
      </c>
      <c r="N1783" s="279" t="s">
        <v>3530</v>
      </c>
    </row>
    <row r="1784" spans="3:14" x14ac:dyDescent="0.25">
      <c r="C1784" s="279" t="s">
        <v>3257</v>
      </c>
      <c r="D1784" s="279" t="s">
        <v>2593</v>
      </c>
      <c r="E1784" s="279" t="s">
        <v>2601</v>
      </c>
      <c r="F1784" s="279" t="s">
        <v>2525</v>
      </c>
      <c r="G1784" s="279" t="s">
        <v>2525</v>
      </c>
      <c r="H1784" s="285" t="s">
        <v>3043</v>
      </c>
      <c r="I1784" s="279" t="s">
        <v>1464</v>
      </c>
      <c r="J1784" s="312">
        <v>14204</v>
      </c>
      <c r="K1784" s="279" t="s">
        <v>2525</v>
      </c>
      <c r="L1784" s="279" t="s">
        <v>3043</v>
      </c>
      <c r="M1784" s="279" t="s">
        <v>3043</v>
      </c>
      <c r="N1784" s="279" t="s">
        <v>3530</v>
      </c>
    </row>
    <row r="1785" spans="3:14" x14ac:dyDescent="0.25">
      <c r="C1785" s="279" t="s">
        <v>3257</v>
      </c>
      <c r="D1785" s="279" t="s">
        <v>2563</v>
      </c>
      <c r="E1785" s="279" t="s">
        <v>2564</v>
      </c>
      <c r="F1785" s="279" t="s">
        <v>2525</v>
      </c>
      <c r="G1785" s="279" t="s">
        <v>2525</v>
      </c>
      <c r="H1785" s="285" t="s">
        <v>3043</v>
      </c>
      <c r="I1785" s="279" t="s">
        <v>1464</v>
      </c>
      <c r="J1785" s="312">
        <v>14201</v>
      </c>
      <c r="K1785" s="279" t="s">
        <v>2525</v>
      </c>
      <c r="L1785" s="279" t="s">
        <v>3043</v>
      </c>
      <c r="M1785" s="279" t="s">
        <v>3043</v>
      </c>
      <c r="N1785" s="279" t="s">
        <v>3530</v>
      </c>
    </row>
    <row r="1786" spans="3:14" x14ac:dyDescent="0.25">
      <c r="C1786" s="279" t="s">
        <v>2715</v>
      </c>
      <c r="D1786" s="279" t="s">
        <v>2563</v>
      </c>
      <c r="E1786" s="279" t="s">
        <v>2564</v>
      </c>
      <c r="F1786" s="279" t="s">
        <v>2525</v>
      </c>
      <c r="G1786" s="279" t="s">
        <v>2525</v>
      </c>
      <c r="H1786" s="285" t="s">
        <v>3043</v>
      </c>
      <c r="I1786" s="279" t="s">
        <v>1464</v>
      </c>
      <c r="J1786" s="312">
        <v>14189</v>
      </c>
      <c r="K1786" s="279" t="s">
        <v>2525</v>
      </c>
      <c r="L1786" s="279" t="s">
        <v>3043</v>
      </c>
      <c r="M1786" s="279" t="s">
        <v>3043</v>
      </c>
      <c r="N1786" s="279" t="s">
        <v>3530</v>
      </c>
    </row>
    <row r="1787" spans="3:14" x14ac:dyDescent="0.25">
      <c r="C1787" s="279" t="s">
        <v>2715</v>
      </c>
      <c r="D1787" s="279" t="s">
        <v>2593</v>
      </c>
      <c r="E1787" s="279" t="s">
        <v>2601</v>
      </c>
      <c r="F1787" s="279" t="s">
        <v>2525</v>
      </c>
      <c r="G1787" s="279" t="s">
        <v>2525</v>
      </c>
      <c r="H1787" s="285" t="s">
        <v>3043</v>
      </c>
      <c r="I1787" s="279" t="s">
        <v>1464</v>
      </c>
      <c r="J1787" s="312">
        <v>14189</v>
      </c>
      <c r="K1787" s="279" t="s">
        <v>2525</v>
      </c>
      <c r="L1787" s="279" t="s">
        <v>3043</v>
      </c>
      <c r="M1787" s="279" t="s">
        <v>3043</v>
      </c>
      <c r="N1787" s="279" t="s">
        <v>3530</v>
      </c>
    </row>
    <row r="1788" spans="3:14" x14ac:dyDescent="0.25">
      <c r="C1788" s="279" t="s">
        <v>3141</v>
      </c>
      <c r="D1788" s="279" t="s">
        <v>2558</v>
      </c>
      <c r="E1788" s="279" t="s">
        <v>2560</v>
      </c>
      <c r="F1788" s="279" t="s">
        <v>2525</v>
      </c>
      <c r="G1788" s="279" t="s">
        <v>2525</v>
      </c>
      <c r="H1788" s="285" t="s">
        <v>3043</v>
      </c>
      <c r="I1788" s="279" t="s">
        <v>1464</v>
      </c>
      <c r="J1788" s="312">
        <v>14170</v>
      </c>
      <c r="K1788" s="279" t="s">
        <v>2525</v>
      </c>
      <c r="L1788" s="279" t="s">
        <v>3043</v>
      </c>
      <c r="M1788" s="279" t="s">
        <v>3043</v>
      </c>
      <c r="N1788" s="279" t="s">
        <v>3530</v>
      </c>
    </row>
    <row r="1789" spans="3:14" x14ac:dyDescent="0.25">
      <c r="C1789" s="279" t="s">
        <v>3218</v>
      </c>
      <c r="D1789" s="279" t="s">
        <v>2583</v>
      </c>
      <c r="E1789" s="279" t="s">
        <v>2584</v>
      </c>
      <c r="F1789" s="279" t="s">
        <v>2525</v>
      </c>
      <c r="G1789" s="279" t="s">
        <v>2525</v>
      </c>
      <c r="H1789" s="285" t="s">
        <v>3043</v>
      </c>
      <c r="I1789" s="279" t="s">
        <v>1464</v>
      </c>
      <c r="J1789" s="312">
        <v>14106</v>
      </c>
      <c r="K1789" s="279" t="s">
        <v>2525</v>
      </c>
      <c r="L1789" s="279" t="s">
        <v>3043</v>
      </c>
      <c r="M1789" s="279" t="s">
        <v>3043</v>
      </c>
      <c r="N1789" s="279" t="s">
        <v>3530</v>
      </c>
    </row>
    <row r="1790" spans="3:14" x14ac:dyDescent="0.25">
      <c r="C1790" s="279" t="s">
        <v>3281</v>
      </c>
      <c r="D1790" s="279" t="s">
        <v>2563</v>
      </c>
      <c r="E1790" s="279" t="s">
        <v>2565</v>
      </c>
      <c r="F1790" s="279" t="s">
        <v>2525</v>
      </c>
      <c r="G1790" s="279" t="s">
        <v>2525</v>
      </c>
      <c r="H1790" s="285" t="s">
        <v>3043</v>
      </c>
      <c r="I1790" s="279" t="s">
        <v>1464</v>
      </c>
      <c r="J1790" s="312">
        <v>14050</v>
      </c>
      <c r="K1790" s="279" t="s">
        <v>2525</v>
      </c>
      <c r="L1790" s="279" t="s">
        <v>3043</v>
      </c>
      <c r="M1790" s="279" t="s">
        <v>3043</v>
      </c>
      <c r="N1790" s="279" t="s">
        <v>3530</v>
      </c>
    </row>
    <row r="1791" spans="3:14" x14ac:dyDescent="0.25">
      <c r="C1791" s="279" t="s">
        <v>2913</v>
      </c>
      <c r="D1791" s="279" t="s">
        <v>2566</v>
      </c>
      <c r="E1791" s="279" t="s">
        <v>3509</v>
      </c>
      <c r="F1791" s="279" t="s">
        <v>2525</v>
      </c>
      <c r="G1791" s="279" t="s">
        <v>2525</v>
      </c>
      <c r="H1791" s="285" t="s">
        <v>3043</v>
      </c>
      <c r="I1791" s="279" t="s">
        <v>1464</v>
      </c>
      <c r="J1791" s="312">
        <v>14018</v>
      </c>
      <c r="K1791" s="279" t="s">
        <v>2525</v>
      </c>
      <c r="L1791" s="279" t="s">
        <v>3043</v>
      </c>
      <c r="M1791" s="279" t="s">
        <v>3043</v>
      </c>
      <c r="N1791" s="279" t="s">
        <v>3530</v>
      </c>
    </row>
    <row r="1792" spans="3:14" x14ac:dyDescent="0.25">
      <c r="C1792" s="279" t="s">
        <v>3280</v>
      </c>
      <c r="D1792" s="279" t="s">
        <v>2563</v>
      </c>
      <c r="E1792" s="279" t="s">
        <v>2565</v>
      </c>
      <c r="F1792" s="279" t="s">
        <v>2525</v>
      </c>
      <c r="G1792" s="279" t="s">
        <v>2525</v>
      </c>
      <c r="H1792" s="285" t="s">
        <v>3043</v>
      </c>
      <c r="I1792" s="279" t="s">
        <v>1464</v>
      </c>
      <c r="J1792" s="312">
        <v>14000</v>
      </c>
      <c r="K1792" s="279" t="s">
        <v>2525</v>
      </c>
      <c r="L1792" s="279" t="s">
        <v>3043</v>
      </c>
      <c r="M1792" s="279" t="s">
        <v>3043</v>
      </c>
      <c r="N1792" s="279" t="s">
        <v>3530</v>
      </c>
    </row>
    <row r="1793" spans="3:14" x14ac:dyDescent="0.25">
      <c r="C1793" s="279" t="s">
        <v>3138</v>
      </c>
      <c r="D1793" s="279" t="s">
        <v>2617</v>
      </c>
      <c r="E1793" s="279" t="s">
        <v>2610</v>
      </c>
      <c r="F1793" s="279" t="s">
        <v>2525</v>
      </c>
      <c r="G1793" s="279" t="s">
        <v>2525</v>
      </c>
      <c r="H1793" s="285" t="s">
        <v>3571</v>
      </c>
      <c r="I1793" s="279" t="s">
        <v>1464</v>
      </c>
      <c r="J1793" s="312">
        <v>13917</v>
      </c>
      <c r="K1793" s="279" t="s">
        <v>2525</v>
      </c>
      <c r="L1793" s="279" t="s">
        <v>3043</v>
      </c>
      <c r="M1793" s="279" t="s">
        <v>3043</v>
      </c>
      <c r="N1793" s="279" t="s">
        <v>3530</v>
      </c>
    </row>
    <row r="1794" spans="3:14" x14ac:dyDescent="0.25">
      <c r="C1794" s="279" t="s">
        <v>2811</v>
      </c>
      <c r="D1794" s="279" t="s">
        <v>2556</v>
      </c>
      <c r="E1794" s="279" t="s">
        <v>2590</v>
      </c>
      <c r="F1794" s="279" t="s">
        <v>2525</v>
      </c>
      <c r="G1794" s="279" t="s">
        <v>2525</v>
      </c>
      <c r="H1794" s="285" t="s">
        <v>3043</v>
      </c>
      <c r="I1794" s="279" t="s">
        <v>1464</v>
      </c>
      <c r="J1794" s="312">
        <v>13869</v>
      </c>
      <c r="K1794" s="279" t="s">
        <v>2525</v>
      </c>
      <c r="L1794" s="279" t="s">
        <v>3043</v>
      </c>
      <c r="M1794" s="279" t="s">
        <v>3043</v>
      </c>
      <c r="N1794" s="279" t="s">
        <v>3530</v>
      </c>
    </row>
    <row r="1795" spans="3:14" x14ac:dyDescent="0.25">
      <c r="C1795" s="279" t="s">
        <v>3180</v>
      </c>
      <c r="D1795" s="279" t="s">
        <v>2623</v>
      </c>
      <c r="E1795" s="279" t="s">
        <v>2610</v>
      </c>
      <c r="F1795" s="279" t="s">
        <v>2525</v>
      </c>
      <c r="G1795" s="279" t="s">
        <v>2525</v>
      </c>
      <c r="H1795" s="285" t="s">
        <v>3043</v>
      </c>
      <c r="I1795" s="279" t="s">
        <v>1464</v>
      </c>
      <c r="J1795" s="312">
        <v>13826</v>
      </c>
      <c r="K1795" s="279" t="s">
        <v>2525</v>
      </c>
      <c r="L1795" s="279" t="s">
        <v>3043</v>
      </c>
      <c r="M1795" s="279" t="s">
        <v>3043</v>
      </c>
      <c r="N1795" s="279" t="s">
        <v>3530</v>
      </c>
    </row>
    <row r="1796" spans="3:14" x14ac:dyDescent="0.25">
      <c r="C1796" s="279" t="s">
        <v>3260</v>
      </c>
      <c r="D1796" s="279" t="s">
        <v>2563</v>
      </c>
      <c r="E1796" s="279" t="s">
        <v>2564</v>
      </c>
      <c r="F1796" s="279" t="s">
        <v>2525</v>
      </c>
      <c r="G1796" s="279" t="s">
        <v>2525</v>
      </c>
      <c r="H1796" s="285" t="s">
        <v>3043</v>
      </c>
      <c r="I1796" s="279" t="s">
        <v>1464</v>
      </c>
      <c r="J1796" s="312">
        <v>13801</v>
      </c>
      <c r="K1796" s="279" t="s">
        <v>2525</v>
      </c>
      <c r="L1796" s="279" t="s">
        <v>3043</v>
      </c>
      <c r="M1796" s="279" t="s">
        <v>3043</v>
      </c>
      <c r="N1796" s="279" t="s">
        <v>3530</v>
      </c>
    </row>
    <row r="1797" spans="3:14" x14ac:dyDescent="0.25">
      <c r="C1797" s="279" t="s">
        <v>3260</v>
      </c>
      <c r="D1797" s="279" t="s">
        <v>2593</v>
      </c>
      <c r="E1797" s="279" t="s">
        <v>2601</v>
      </c>
      <c r="F1797" s="279" t="s">
        <v>2525</v>
      </c>
      <c r="G1797" s="279" t="s">
        <v>2525</v>
      </c>
      <c r="H1797" s="285" t="s">
        <v>3043</v>
      </c>
      <c r="I1797" s="279" t="s">
        <v>1464</v>
      </c>
      <c r="J1797" s="312">
        <v>13801</v>
      </c>
      <c r="K1797" s="279" t="s">
        <v>2525</v>
      </c>
      <c r="L1797" s="279" t="s">
        <v>3043</v>
      </c>
      <c r="M1797" s="279" t="s">
        <v>3043</v>
      </c>
      <c r="N1797" s="279" t="s">
        <v>3530</v>
      </c>
    </row>
    <row r="1798" spans="3:14" x14ac:dyDescent="0.25">
      <c r="C1798" s="279" t="s">
        <v>3179</v>
      </c>
      <c r="D1798" s="279" t="s">
        <v>2566</v>
      </c>
      <c r="E1798" s="279" t="s">
        <v>3511</v>
      </c>
      <c r="F1798" s="279" t="s">
        <v>2525</v>
      </c>
      <c r="G1798" s="279" t="s">
        <v>2525</v>
      </c>
      <c r="H1798" s="285" t="s">
        <v>3043</v>
      </c>
      <c r="I1798" s="279" t="s">
        <v>1464</v>
      </c>
      <c r="J1798" s="312">
        <v>13650</v>
      </c>
      <c r="K1798" s="279" t="s">
        <v>2525</v>
      </c>
      <c r="L1798" s="279" t="s">
        <v>3043</v>
      </c>
      <c r="M1798" s="279" t="s">
        <v>3043</v>
      </c>
      <c r="N1798" s="279" t="s">
        <v>3530</v>
      </c>
    </row>
    <row r="1799" spans="3:14" x14ac:dyDescent="0.25">
      <c r="C1799" s="279" t="s">
        <v>3175</v>
      </c>
      <c r="D1799" s="279" t="s">
        <v>2613</v>
      </c>
      <c r="E1799" s="279" t="s">
        <v>2612</v>
      </c>
      <c r="F1799" s="279" t="s">
        <v>2525</v>
      </c>
      <c r="G1799" s="279" t="s">
        <v>2525</v>
      </c>
      <c r="H1799" s="285" t="s">
        <v>3043</v>
      </c>
      <c r="I1799" s="279" t="s">
        <v>1464</v>
      </c>
      <c r="J1799" s="312">
        <v>13633</v>
      </c>
      <c r="K1799" s="279" t="s">
        <v>2525</v>
      </c>
      <c r="L1799" s="279" t="s">
        <v>3043</v>
      </c>
      <c r="M1799" s="279" t="s">
        <v>3043</v>
      </c>
      <c r="N1799" s="279" t="s">
        <v>3530</v>
      </c>
    </row>
    <row r="1800" spans="3:14" x14ac:dyDescent="0.25">
      <c r="C1800" s="279" t="s">
        <v>3206</v>
      </c>
      <c r="D1800" s="279" t="s">
        <v>2583</v>
      </c>
      <c r="E1800" s="279" t="s">
        <v>2584</v>
      </c>
      <c r="F1800" s="279" t="s">
        <v>2525</v>
      </c>
      <c r="G1800" s="279" t="s">
        <v>2525</v>
      </c>
      <c r="H1800" s="285" t="s">
        <v>3043</v>
      </c>
      <c r="I1800" s="279" t="s">
        <v>1464</v>
      </c>
      <c r="J1800" s="312">
        <v>13557</v>
      </c>
      <c r="K1800" s="279" t="s">
        <v>2525</v>
      </c>
      <c r="L1800" s="279" t="s">
        <v>3043</v>
      </c>
      <c r="M1800" s="279" t="s">
        <v>3043</v>
      </c>
      <c r="N1800" s="279" t="s">
        <v>3530</v>
      </c>
    </row>
    <row r="1801" spans="3:14" x14ac:dyDescent="0.25">
      <c r="C1801" s="279" t="s">
        <v>3163</v>
      </c>
      <c r="D1801" s="279" t="s">
        <v>2617</v>
      </c>
      <c r="E1801" s="279" t="s">
        <v>2621</v>
      </c>
      <c r="F1801" s="279" t="s">
        <v>2525</v>
      </c>
      <c r="G1801" s="279" t="s">
        <v>2525</v>
      </c>
      <c r="H1801" s="285" t="s">
        <v>3043</v>
      </c>
      <c r="I1801" s="279" t="s">
        <v>1464</v>
      </c>
      <c r="J1801" s="312">
        <v>13535</v>
      </c>
      <c r="K1801" s="279" t="s">
        <v>2525</v>
      </c>
      <c r="L1801" s="279" t="s">
        <v>3043</v>
      </c>
      <c r="M1801" s="279" t="s">
        <v>3043</v>
      </c>
      <c r="N1801" s="279" t="s">
        <v>3530</v>
      </c>
    </row>
    <row r="1802" spans="3:14" x14ac:dyDescent="0.25">
      <c r="C1802" s="279" t="s">
        <v>2693</v>
      </c>
      <c r="D1802" s="279" t="s">
        <v>2593</v>
      </c>
      <c r="E1802" s="279" t="s">
        <v>2606</v>
      </c>
      <c r="F1802" s="279" t="s">
        <v>2525</v>
      </c>
      <c r="G1802" s="279" t="s">
        <v>2525</v>
      </c>
      <c r="H1802" s="285" t="s">
        <v>3575</v>
      </c>
      <c r="I1802" s="279" t="s">
        <v>1464</v>
      </c>
      <c r="J1802" s="312">
        <v>13500</v>
      </c>
      <c r="K1802" s="279" t="s">
        <v>2525</v>
      </c>
      <c r="L1802" s="279" t="s">
        <v>3043</v>
      </c>
      <c r="M1802" s="279" t="s">
        <v>3043</v>
      </c>
      <c r="N1802" s="279" t="s">
        <v>3530</v>
      </c>
    </row>
    <row r="1803" spans="3:14" ht="28.5" x14ac:dyDescent="0.25">
      <c r="C1803" s="279" t="s">
        <v>3139</v>
      </c>
      <c r="D1803" s="279" t="s">
        <v>2617</v>
      </c>
      <c r="E1803" s="279" t="s">
        <v>2610</v>
      </c>
      <c r="F1803" s="279" t="s">
        <v>2525</v>
      </c>
      <c r="G1803" s="279" t="s">
        <v>2525</v>
      </c>
      <c r="H1803" s="285" t="s">
        <v>3565</v>
      </c>
      <c r="I1803" s="279" t="s">
        <v>1464</v>
      </c>
      <c r="J1803" s="312">
        <v>13476</v>
      </c>
      <c r="K1803" s="279" t="s">
        <v>2525</v>
      </c>
      <c r="L1803" s="279" t="s">
        <v>3043</v>
      </c>
      <c r="M1803" s="279" t="s">
        <v>3043</v>
      </c>
      <c r="N1803" s="279" t="s">
        <v>3530</v>
      </c>
    </row>
    <row r="1804" spans="3:14" x14ac:dyDescent="0.25">
      <c r="C1804" s="279" t="s">
        <v>3253</v>
      </c>
      <c r="D1804" s="279" t="s">
        <v>2593</v>
      </c>
      <c r="E1804" s="279" t="s">
        <v>3515</v>
      </c>
      <c r="F1804" s="279" t="s">
        <v>2525</v>
      </c>
      <c r="G1804" s="279" t="s">
        <v>2525</v>
      </c>
      <c r="H1804" s="285" t="s">
        <v>3043</v>
      </c>
      <c r="I1804" s="279" t="s">
        <v>1464</v>
      </c>
      <c r="J1804" s="312">
        <v>13476</v>
      </c>
      <c r="K1804" s="279" t="s">
        <v>2525</v>
      </c>
      <c r="L1804" s="279" t="s">
        <v>3043</v>
      </c>
      <c r="M1804" s="279" t="s">
        <v>3043</v>
      </c>
      <c r="N1804" s="279" t="s">
        <v>3530</v>
      </c>
    </row>
    <row r="1805" spans="3:14" x14ac:dyDescent="0.25">
      <c r="C1805" s="279" t="s">
        <v>3253</v>
      </c>
      <c r="D1805" s="279" t="s">
        <v>2593</v>
      </c>
      <c r="E1805" s="279" t="s">
        <v>3516</v>
      </c>
      <c r="F1805" s="279" t="s">
        <v>2525</v>
      </c>
      <c r="G1805" s="279" t="s">
        <v>2525</v>
      </c>
      <c r="H1805" s="285" t="s">
        <v>3043</v>
      </c>
      <c r="I1805" s="279" t="s">
        <v>1464</v>
      </c>
      <c r="J1805" s="312">
        <v>13476</v>
      </c>
      <c r="K1805" s="279" t="s">
        <v>2525</v>
      </c>
      <c r="L1805" s="279" t="s">
        <v>3043</v>
      </c>
      <c r="M1805" s="279" t="s">
        <v>3043</v>
      </c>
      <c r="N1805" s="279" t="s">
        <v>3530</v>
      </c>
    </row>
    <row r="1806" spans="3:14" x14ac:dyDescent="0.25">
      <c r="C1806" s="279" t="s">
        <v>2671</v>
      </c>
      <c r="D1806" s="279" t="s">
        <v>2563</v>
      </c>
      <c r="E1806" s="279" t="s">
        <v>2564</v>
      </c>
      <c r="F1806" s="279" t="s">
        <v>2525</v>
      </c>
      <c r="G1806" s="279" t="s">
        <v>2525</v>
      </c>
      <c r="H1806" s="285" t="s">
        <v>3043</v>
      </c>
      <c r="I1806" s="279" t="s">
        <v>1464</v>
      </c>
      <c r="J1806" s="312">
        <v>13436</v>
      </c>
      <c r="K1806" s="279" t="s">
        <v>2525</v>
      </c>
      <c r="L1806" s="279" t="s">
        <v>3043</v>
      </c>
      <c r="M1806" s="279" t="s">
        <v>3043</v>
      </c>
      <c r="N1806" s="279" t="s">
        <v>3530</v>
      </c>
    </row>
    <row r="1807" spans="3:14" x14ac:dyDescent="0.25">
      <c r="C1807" s="279" t="s">
        <v>2671</v>
      </c>
      <c r="D1807" s="279" t="s">
        <v>2593</v>
      </c>
      <c r="E1807" s="279" t="s">
        <v>2601</v>
      </c>
      <c r="F1807" s="279" t="s">
        <v>2525</v>
      </c>
      <c r="G1807" s="279" t="s">
        <v>2525</v>
      </c>
      <c r="H1807" s="285" t="s">
        <v>3043</v>
      </c>
      <c r="I1807" s="279" t="s">
        <v>1464</v>
      </c>
      <c r="J1807" s="312">
        <v>13436</v>
      </c>
      <c r="K1807" s="279" t="s">
        <v>2525</v>
      </c>
      <c r="L1807" s="279" t="s">
        <v>3043</v>
      </c>
      <c r="M1807" s="279" t="s">
        <v>3043</v>
      </c>
      <c r="N1807" s="279" t="s">
        <v>3530</v>
      </c>
    </row>
    <row r="1808" spans="3:14" x14ac:dyDescent="0.25">
      <c r="C1808" s="279" t="s">
        <v>3190</v>
      </c>
      <c r="D1808" s="279" t="s">
        <v>2556</v>
      </c>
      <c r="E1808" s="279" t="s">
        <v>2590</v>
      </c>
      <c r="F1808" s="279" t="s">
        <v>2525</v>
      </c>
      <c r="G1808" s="279" t="s">
        <v>2525</v>
      </c>
      <c r="H1808" s="285" t="s">
        <v>3043</v>
      </c>
      <c r="I1808" s="279" t="s">
        <v>1464</v>
      </c>
      <c r="J1808" s="312">
        <v>13401</v>
      </c>
      <c r="K1808" s="279" t="s">
        <v>2525</v>
      </c>
      <c r="L1808" s="279" t="s">
        <v>3043</v>
      </c>
      <c r="M1808" s="279" t="s">
        <v>3043</v>
      </c>
      <c r="N1808" s="279" t="s">
        <v>3530</v>
      </c>
    </row>
    <row r="1809" spans="3:14" x14ac:dyDescent="0.25">
      <c r="C1809" s="279" t="s">
        <v>2736</v>
      </c>
      <c r="D1809" s="279" t="s">
        <v>2561</v>
      </c>
      <c r="E1809" s="279" t="s">
        <v>2562</v>
      </c>
      <c r="F1809" s="279" t="s">
        <v>2525</v>
      </c>
      <c r="G1809" s="279" t="s">
        <v>2525</v>
      </c>
      <c r="H1809" s="285" t="s">
        <v>3043</v>
      </c>
      <c r="I1809" s="279" t="s">
        <v>1464</v>
      </c>
      <c r="J1809" s="312">
        <v>13310</v>
      </c>
      <c r="K1809" s="279" t="s">
        <v>2525</v>
      </c>
      <c r="L1809" s="279" t="s">
        <v>3043</v>
      </c>
      <c r="M1809" s="279" t="s">
        <v>3043</v>
      </c>
      <c r="N1809" s="279" t="s">
        <v>3530</v>
      </c>
    </row>
    <row r="1810" spans="3:14" x14ac:dyDescent="0.25">
      <c r="C1810" s="279" t="s">
        <v>2990</v>
      </c>
      <c r="D1810" s="279" t="s">
        <v>2561</v>
      </c>
      <c r="E1810" s="279" t="s">
        <v>2562</v>
      </c>
      <c r="F1810" s="279" t="s">
        <v>2525</v>
      </c>
      <c r="G1810" s="279" t="s">
        <v>2525</v>
      </c>
      <c r="H1810" s="285" t="s">
        <v>3043</v>
      </c>
      <c r="I1810" s="279" t="s">
        <v>1464</v>
      </c>
      <c r="J1810" s="312">
        <v>13058</v>
      </c>
      <c r="K1810" s="279" t="s">
        <v>2525</v>
      </c>
      <c r="L1810" s="279" t="s">
        <v>3043</v>
      </c>
      <c r="M1810" s="279" t="s">
        <v>3043</v>
      </c>
      <c r="N1810" s="279" t="s">
        <v>3530</v>
      </c>
    </row>
    <row r="1811" spans="3:14" x14ac:dyDescent="0.25">
      <c r="C1811" s="279" t="s">
        <v>2743</v>
      </c>
      <c r="D1811" s="279" t="s">
        <v>2593</v>
      </c>
      <c r="E1811" s="279" t="s">
        <v>2608</v>
      </c>
      <c r="F1811" s="279" t="s">
        <v>2525</v>
      </c>
      <c r="G1811" s="279" t="s">
        <v>2525</v>
      </c>
      <c r="H1811" s="285" t="s">
        <v>3043</v>
      </c>
      <c r="I1811" s="279" t="s">
        <v>1464</v>
      </c>
      <c r="J1811" s="312">
        <v>13003</v>
      </c>
      <c r="K1811" s="279" t="s">
        <v>2525</v>
      </c>
      <c r="L1811" s="279" t="s">
        <v>3043</v>
      </c>
      <c r="M1811" s="279" t="s">
        <v>3043</v>
      </c>
      <c r="N1811" s="279" t="s">
        <v>3530</v>
      </c>
    </row>
    <row r="1812" spans="3:14" ht="28.5" x14ac:dyDescent="0.25">
      <c r="C1812" s="279" t="s">
        <v>2707</v>
      </c>
      <c r="D1812" s="279" t="s">
        <v>2593</v>
      </c>
      <c r="E1812" s="279" t="s">
        <v>2608</v>
      </c>
      <c r="F1812" s="279" t="s">
        <v>2525</v>
      </c>
      <c r="G1812" s="279" t="s">
        <v>2525</v>
      </c>
      <c r="H1812" s="285" t="s">
        <v>3561</v>
      </c>
      <c r="I1812" s="279" t="s">
        <v>1464</v>
      </c>
      <c r="J1812" s="312">
        <v>12864</v>
      </c>
      <c r="K1812" s="279" t="s">
        <v>2525</v>
      </c>
      <c r="L1812" s="279" t="s">
        <v>3043</v>
      </c>
      <c r="M1812" s="279" t="s">
        <v>3043</v>
      </c>
      <c r="N1812" s="279" t="s">
        <v>3530</v>
      </c>
    </row>
    <row r="1813" spans="3:14" x14ac:dyDescent="0.25">
      <c r="C1813" s="279" t="s">
        <v>3190</v>
      </c>
      <c r="D1813" s="279" t="s">
        <v>2583</v>
      </c>
      <c r="E1813" s="279" t="s">
        <v>2585</v>
      </c>
      <c r="F1813" s="279" t="s">
        <v>2525</v>
      </c>
      <c r="G1813" s="279" t="s">
        <v>2525</v>
      </c>
      <c r="H1813" s="285" t="s">
        <v>3043</v>
      </c>
      <c r="I1813" s="279" t="s">
        <v>1464</v>
      </c>
      <c r="J1813" s="312">
        <v>12846</v>
      </c>
      <c r="K1813" s="279" t="s">
        <v>2525</v>
      </c>
      <c r="L1813" s="279" t="s">
        <v>3043</v>
      </c>
      <c r="M1813" s="279" t="s">
        <v>3043</v>
      </c>
      <c r="N1813" s="279" t="s">
        <v>3530</v>
      </c>
    </row>
    <row r="1814" spans="3:14" x14ac:dyDescent="0.25">
      <c r="C1814" s="279" t="s">
        <v>3196</v>
      </c>
      <c r="D1814" s="279" t="s">
        <v>2593</v>
      </c>
      <c r="E1814" s="279" t="s">
        <v>2602</v>
      </c>
      <c r="F1814" s="279" t="s">
        <v>2525</v>
      </c>
      <c r="G1814" s="279" t="s">
        <v>2525</v>
      </c>
      <c r="H1814" s="285" t="s">
        <v>3043</v>
      </c>
      <c r="I1814" s="279" t="s">
        <v>1464</v>
      </c>
      <c r="J1814" s="312">
        <v>12703</v>
      </c>
      <c r="K1814" s="279" t="s">
        <v>2525</v>
      </c>
      <c r="L1814" s="279" t="s">
        <v>3043</v>
      </c>
      <c r="M1814" s="279" t="s">
        <v>3043</v>
      </c>
      <c r="N1814" s="279" t="s">
        <v>3530</v>
      </c>
    </row>
    <row r="1815" spans="3:14" x14ac:dyDescent="0.25">
      <c r="C1815" s="279" t="s">
        <v>2919</v>
      </c>
      <c r="D1815" s="279" t="s">
        <v>2566</v>
      </c>
      <c r="E1815" s="279" t="s">
        <v>3504</v>
      </c>
      <c r="F1815" s="279" t="s">
        <v>2525</v>
      </c>
      <c r="G1815" s="279" t="s">
        <v>2525</v>
      </c>
      <c r="H1815" s="285" t="s">
        <v>3043</v>
      </c>
      <c r="I1815" s="279" t="s">
        <v>1464</v>
      </c>
      <c r="J1815" s="312">
        <v>12700</v>
      </c>
      <c r="K1815" s="279" t="s">
        <v>2525</v>
      </c>
      <c r="L1815" s="279" t="s">
        <v>3043</v>
      </c>
      <c r="M1815" s="279" t="s">
        <v>3043</v>
      </c>
      <c r="N1815" s="279" t="s">
        <v>3530</v>
      </c>
    </row>
    <row r="1816" spans="3:14" x14ac:dyDescent="0.25">
      <c r="C1816" s="279" t="s">
        <v>3209</v>
      </c>
      <c r="D1816" s="279" t="s">
        <v>2617</v>
      </c>
      <c r="E1816" s="279" t="s">
        <v>2610</v>
      </c>
      <c r="F1816" s="279" t="s">
        <v>2525</v>
      </c>
      <c r="G1816" s="279" t="s">
        <v>2525</v>
      </c>
      <c r="H1816" s="285" t="s">
        <v>3043</v>
      </c>
      <c r="I1816" s="279" t="s">
        <v>1464</v>
      </c>
      <c r="J1816" s="312">
        <v>12688</v>
      </c>
      <c r="K1816" s="279" t="s">
        <v>2525</v>
      </c>
      <c r="L1816" s="279" t="s">
        <v>3043</v>
      </c>
      <c r="M1816" s="279" t="s">
        <v>3043</v>
      </c>
      <c r="N1816" s="279" t="s">
        <v>3530</v>
      </c>
    </row>
    <row r="1817" spans="3:14" x14ac:dyDescent="0.25">
      <c r="C1817" s="279" t="s">
        <v>2664</v>
      </c>
      <c r="D1817" s="279" t="s">
        <v>2556</v>
      </c>
      <c r="E1817" s="279" t="s">
        <v>2590</v>
      </c>
      <c r="F1817" s="279" t="s">
        <v>2525</v>
      </c>
      <c r="G1817" s="279" t="s">
        <v>2525</v>
      </c>
      <c r="H1817" s="285" t="s">
        <v>3043</v>
      </c>
      <c r="I1817" s="279" t="s">
        <v>1464</v>
      </c>
      <c r="J1817" s="312">
        <v>12623</v>
      </c>
      <c r="K1817" s="279" t="s">
        <v>2525</v>
      </c>
      <c r="L1817" s="279" t="s">
        <v>3043</v>
      </c>
      <c r="M1817" s="279" t="s">
        <v>3043</v>
      </c>
      <c r="N1817" s="279" t="s">
        <v>3530</v>
      </c>
    </row>
    <row r="1818" spans="3:14" x14ac:dyDescent="0.25">
      <c r="C1818" s="279" t="s">
        <v>3157</v>
      </c>
      <c r="D1818" s="279" t="s">
        <v>2556</v>
      </c>
      <c r="E1818" s="279" t="s">
        <v>2591</v>
      </c>
      <c r="F1818" s="279" t="s">
        <v>2525</v>
      </c>
      <c r="G1818" s="279" t="s">
        <v>2525</v>
      </c>
      <c r="H1818" s="285" t="s">
        <v>3043</v>
      </c>
      <c r="I1818" s="279" t="s">
        <v>1464</v>
      </c>
      <c r="J1818" s="312">
        <v>12600</v>
      </c>
      <c r="K1818" s="279" t="s">
        <v>2525</v>
      </c>
      <c r="L1818" s="279" t="s">
        <v>3043</v>
      </c>
      <c r="M1818" s="279" t="s">
        <v>3043</v>
      </c>
      <c r="N1818" s="279" t="s">
        <v>3530</v>
      </c>
    </row>
    <row r="1819" spans="3:14" x14ac:dyDescent="0.25">
      <c r="C1819" s="279" t="s">
        <v>3141</v>
      </c>
      <c r="D1819" s="279" t="s">
        <v>2563</v>
      </c>
      <c r="E1819" s="279" t="s">
        <v>2565</v>
      </c>
      <c r="F1819" s="279" t="s">
        <v>2525</v>
      </c>
      <c r="G1819" s="279" t="s">
        <v>2525</v>
      </c>
      <c r="H1819" s="285" t="s">
        <v>3043</v>
      </c>
      <c r="I1819" s="279" t="s">
        <v>1464</v>
      </c>
      <c r="J1819" s="312">
        <v>12500</v>
      </c>
      <c r="K1819" s="279" t="s">
        <v>2525</v>
      </c>
      <c r="L1819" s="279" t="s">
        <v>3043</v>
      </c>
      <c r="M1819" s="279" t="s">
        <v>3043</v>
      </c>
      <c r="N1819" s="279" t="s">
        <v>3530</v>
      </c>
    </row>
    <row r="1820" spans="3:14" x14ac:dyDescent="0.25">
      <c r="C1820" s="279" t="s">
        <v>3157</v>
      </c>
      <c r="D1820" s="279" t="s">
        <v>2566</v>
      </c>
      <c r="E1820" s="279" t="s">
        <v>3504</v>
      </c>
      <c r="F1820" s="279" t="s">
        <v>2525</v>
      </c>
      <c r="G1820" s="279" t="s">
        <v>2525</v>
      </c>
      <c r="H1820" s="285" t="s">
        <v>3043</v>
      </c>
      <c r="I1820" s="279" t="s">
        <v>1464</v>
      </c>
      <c r="J1820" s="312">
        <v>12474</v>
      </c>
      <c r="K1820" s="279" t="s">
        <v>2525</v>
      </c>
      <c r="L1820" s="279" t="s">
        <v>3043</v>
      </c>
      <c r="M1820" s="279" t="s">
        <v>3043</v>
      </c>
      <c r="N1820" s="279" t="s">
        <v>3530</v>
      </c>
    </row>
    <row r="1821" spans="3:14" x14ac:dyDescent="0.25">
      <c r="C1821" s="279" t="s">
        <v>3140</v>
      </c>
      <c r="D1821" s="279" t="s">
        <v>2626</v>
      </c>
      <c r="E1821" s="279" t="s">
        <v>3505</v>
      </c>
      <c r="F1821" s="279" t="s">
        <v>2525</v>
      </c>
      <c r="G1821" s="279" t="s">
        <v>2525</v>
      </c>
      <c r="H1821" s="285" t="s">
        <v>3580</v>
      </c>
      <c r="I1821" s="279" t="s">
        <v>1464</v>
      </c>
      <c r="J1821" s="312">
        <v>12421</v>
      </c>
      <c r="K1821" s="279" t="s">
        <v>2525</v>
      </c>
      <c r="L1821" s="279" t="s">
        <v>3043</v>
      </c>
      <c r="M1821" s="279" t="s">
        <v>3043</v>
      </c>
      <c r="N1821" s="279" t="s">
        <v>3530</v>
      </c>
    </row>
    <row r="1822" spans="3:14" x14ac:dyDescent="0.25">
      <c r="C1822" s="279" t="s">
        <v>3264</v>
      </c>
      <c r="D1822" s="279" t="s">
        <v>2563</v>
      </c>
      <c r="E1822" s="279" t="s">
        <v>2564</v>
      </c>
      <c r="F1822" s="279" t="s">
        <v>2525</v>
      </c>
      <c r="G1822" s="279" t="s">
        <v>2525</v>
      </c>
      <c r="H1822" s="285" t="s">
        <v>3043</v>
      </c>
      <c r="I1822" s="279" t="s">
        <v>1464</v>
      </c>
      <c r="J1822" s="312">
        <v>12403</v>
      </c>
      <c r="K1822" s="279" t="s">
        <v>2525</v>
      </c>
      <c r="L1822" s="279" t="s">
        <v>3043</v>
      </c>
      <c r="M1822" s="279" t="s">
        <v>3043</v>
      </c>
      <c r="N1822" s="279" t="s">
        <v>3530</v>
      </c>
    </row>
    <row r="1823" spans="3:14" x14ac:dyDescent="0.25">
      <c r="C1823" s="279" t="s">
        <v>3264</v>
      </c>
      <c r="D1823" s="279" t="s">
        <v>2593</v>
      </c>
      <c r="E1823" s="279" t="s">
        <v>2601</v>
      </c>
      <c r="F1823" s="279" t="s">
        <v>2525</v>
      </c>
      <c r="G1823" s="279" t="s">
        <v>2525</v>
      </c>
      <c r="H1823" s="285" t="s">
        <v>3043</v>
      </c>
      <c r="I1823" s="279" t="s">
        <v>1464</v>
      </c>
      <c r="J1823" s="312">
        <v>12403</v>
      </c>
      <c r="K1823" s="279" t="s">
        <v>2525</v>
      </c>
      <c r="L1823" s="279" t="s">
        <v>3043</v>
      </c>
      <c r="M1823" s="279" t="s">
        <v>3043</v>
      </c>
      <c r="N1823" s="279" t="s">
        <v>3530</v>
      </c>
    </row>
    <row r="1824" spans="3:14" x14ac:dyDescent="0.25">
      <c r="C1824" s="279" t="s">
        <v>3156</v>
      </c>
      <c r="D1824" s="279" t="s">
        <v>2617</v>
      </c>
      <c r="E1824" s="279" t="s">
        <v>2612</v>
      </c>
      <c r="F1824" s="279" t="s">
        <v>2525</v>
      </c>
      <c r="G1824" s="279" t="s">
        <v>2525</v>
      </c>
      <c r="H1824" s="285" t="s">
        <v>3043</v>
      </c>
      <c r="I1824" s="279" t="s">
        <v>1464</v>
      </c>
      <c r="J1824" s="312">
        <v>12395</v>
      </c>
      <c r="K1824" s="279" t="s">
        <v>2525</v>
      </c>
      <c r="L1824" s="279" t="s">
        <v>3043</v>
      </c>
      <c r="M1824" s="279" t="s">
        <v>3043</v>
      </c>
      <c r="N1824" s="279" t="s">
        <v>3530</v>
      </c>
    </row>
    <row r="1825" spans="3:14" ht="71.25" x14ac:dyDescent="0.25">
      <c r="C1825" s="279" t="s">
        <v>3134</v>
      </c>
      <c r="D1825" s="279" t="s">
        <v>2626</v>
      </c>
      <c r="E1825" s="279" t="s">
        <v>3505</v>
      </c>
      <c r="F1825" s="279" t="s">
        <v>2525</v>
      </c>
      <c r="G1825" s="279" t="s">
        <v>2525</v>
      </c>
      <c r="H1825" s="285" t="s">
        <v>3564</v>
      </c>
      <c r="I1825" s="279" t="s">
        <v>1464</v>
      </c>
      <c r="J1825" s="312">
        <v>12326</v>
      </c>
      <c r="K1825" s="279" t="s">
        <v>2525</v>
      </c>
      <c r="L1825" s="279" t="s">
        <v>3043</v>
      </c>
      <c r="M1825" s="279" t="s">
        <v>3043</v>
      </c>
      <c r="N1825" s="279" t="s">
        <v>3530</v>
      </c>
    </row>
    <row r="1826" spans="3:14" x14ac:dyDescent="0.25">
      <c r="C1826" s="279" t="s">
        <v>2825</v>
      </c>
      <c r="D1826" s="279" t="s">
        <v>2563</v>
      </c>
      <c r="E1826" s="279" t="s">
        <v>2564</v>
      </c>
      <c r="F1826" s="279" t="s">
        <v>2525</v>
      </c>
      <c r="G1826" s="279" t="s">
        <v>2525</v>
      </c>
      <c r="H1826" s="285" t="s">
        <v>3578</v>
      </c>
      <c r="I1826" s="279" t="s">
        <v>1464</v>
      </c>
      <c r="J1826" s="312">
        <v>12268</v>
      </c>
      <c r="K1826" s="279" t="s">
        <v>2525</v>
      </c>
      <c r="L1826" s="279" t="s">
        <v>3043</v>
      </c>
      <c r="M1826" s="279" t="s">
        <v>3043</v>
      </c>
      <c r="N1826" s="279" t="s">
        <v>3530</v>
      </c>
    </row>
    <row r="1827" spans="3:14" x14ac:dyDescent="0.25">
      <c r="C1827" s="279" t="s">
        <v>2825</v>
      </c>
      <c r="D1827" s="279" t="s">
        <v>2593</v>
      </c>
      <c r="E1827" s="279" t="s">
        <v>2601</v>
      </c>
      <c r="F1827" s="279" t="s">
        <v>2525</v>
      </c>
      <c r="G1827" s="279" t="s">
        <v>2525</v>
      </c>
      <c r="H1827" s="285" t="s">
        <v>3578</v>
      </c>
      <c r="I1827" s="279" t="s">
        <v>1464</v>
      </c>
      <c r="J1827" s="312">
        <v>12268</v>
      </c>
      <c r="K1827" s="279" t="s">
        <v>2525</v>
      </c>
      <c r="L1827" s="279" t="s">
        <v>3043</v>
      </c>
      <c r="M1827" s="279" t="s">
        <v>3043</v>
      </c>
      <c r="N1827" s="279" t="s">
        <v>3530</v>
      </c>
    </row>
    <row r="1828" spans="3:14" x14ac:dyDescent="0.25">
      <c r="C1828" s="279" t="s">
        <v>3279</v>
      </c>
      <c r="D1828" s="279" t="s">
        <v>2566</v>
      </c>
      <c r="E1828" s="279" t="s">
        <v>3509</v>
      </c>
      <c r="F1828" s="279" t="s">
        <v>2525</v>
      </c>
      <c r="G1828" s="279" t="s">
        <v>2525</v>
      </c>
      <c r="H1828" s="285" t="s">
        <v>3043</v>
      </c>
      <c r="I1828" s="279" t="s">
        <v>1464</v>
      </c>
      <c r="J1828" s="312">
        <v>12256</v>
      </c>
      <c r="K1828" s="279" t="s">
        <v>2525</v>
      </c>
      <c r="L1828" s="279" t="s">
        <v>3043</v>
      </c>
      <c r="M1828" s="279" t="s">
        <v>3043</v>
      </c>
      <c r="N1828" s="279" t="s">
        <v>3530</v>
      </c>
    </row>
    <row r="1829" spans="3:14" x14ac:dyDescent="0.25">
      <c r="C1829" s="279" t="s">
        <v>3246</v>
      </c>
      <c r="D1829" s="279" t="s">
        <v>2583</v>
      </c>
      <c r="E1829" s="279" t="s">
        <v>2585</v>
      </c>
      <c r="F1829" s="279" t="s">
        <v>2525</v>
      </c>
      <c r="G1829" s="279" t="s">
        <v>2525</v>
      </c>
      <c r="H1829" s="285" t="s">
        <v>3043</v>
      </c>
      <c r="I1829" s="279" t="s">
        <v>1464</v>
      </c>
      <c r="J1829" s="312">
        <v>12238</v>
      </c>
      <c r="K1829" s="279" t="s">
        <v>2525</v>
      </c>
      <c r="L1829" s="279" t="s">
        <v>3043</v>
      </c>
      <c r="M1829" s="279" t="s">
        <v>3043</v>
      </c>
      <c r="N1829" s="279" t="s">
        <v>3530</v>
      </c>
    </row>
    <row r="1830" spans="3:14" x14ac:dyDescent="0.25">
      <c r="C1830" s="279" t="s">
        <v>3287</v>
      </c>
      <c r="D1830" s="279" t="s">
        <v>2563</v>
      </c>
      <c r="E1830" s="279" t="s">
        <v>2565</v>
      </c>
      <c r="F1830" s="279" t="s">
        <v>2525</v>
      </c>
      <c r="G1830" s="279" t="s">
        <v>2525</v>
      </c>
      <c r="H1830" s="285" t="s">
        <v>3043</v>
      </c>
      <c r="I1830" s="279" t="s">
        <v>1464</v>
      </c>
      <c r="J1830" s="312">
        <v>12200</v>
      </c>
      <c r="K1830" s="279" t="s">
        <v>2525</v>
      </c>
      <c r="L1830" s="279" t="s">
        <v>3043</v>
      </c>
      <c r="M1830" s="279" t="s">
        <v>3043</v>
      </c>
      <c r="N1830" s="279" t="s">
        <v>3530</v>
      </c>
    </row>
    <row r="1831" spans="3:14" ht="28.5" x14ac:dyDescent="0.25">
      <c r="C1831" s="279" t="s">
        <v>2943</v>
      </c>
      <c r="D1831" s="279" t="s">
        <v>2617</v>
      </c>
      <c r="E1831" s="279" t="s">
        <v>3510</v>
      </c>
      <c r="F1831" s="279" t="s">
        <v>2525</v>
      </c>
      <c r="G1831" s="279" t="s">
        <v>2525</v>
      </c>
      <c r="H1831" s="285" t="s">
        <v>3562</v>
      </c>
      <c r="I1831" s="279" t="s">
        <v>1464</v>
      </c>
      <c r="J1831" s="312">
        <v>12036</v>
      </c>
      <c r="K1831" s="279" t="s">
        <v>2525</v>
      </c>
      <c r="L1831" s="279" t="s">
        <v>3043</v>
      </c>
      <c r="M1831" s="279" t="s">
        <v>3043</v>
      </c>
      <c r="N1831" s="279" t="s">
        <v>3530</v>
      </c>
    </row>
    <row r="1832" spans="3:14" x14ac:dyDescent="0.25">
      <c r="C1832" s="279" t="s">
        <v>2697</v>
      </c>
      <c r="D1832" s="279" t="s">
        <v>2593</v>
      </c>
      <c r="E1832" s="279" t="s">
        <v>2602</v>
      </c>
      <c r="F1832" s="279" t="s">
        <v>2525</v>
      </c>
      <c r="G1832" s="279" t="s">
        <v>2525</v>
      </c>
      <c r="H1832" s="285" t="s">
        <v>3043</v>
      </c>
      <c r="I1832" s="279" t="s">
        <v>1464</v>
      </c>
      <c r="J1832" s="312">
        <v>12026</v>
      </c>
      <c r="K1832" s="279" t="s">
        <v>2525</v>
      </c>
      <c r="L1832" s="279" t="s">
        <v>3043</v>
      </c>
      <c r="M1832" s="279" t="s">
        <v>3043</v>
      </c>
      <c r="N1832" s="279" t="s">
        <v>3530</v>
      </c>
    </row>
    <row r="1833" spans="3:14" x14ac:dyDescent="0.25">
      <c r="C1833" s="279" t="s">
        <v>2902</v>
      </c>
      <c r="D1833" s="279" t="s">
        <v>2563</v>
      </c>
      <c r="E1833" s="279" t="s">
        <v>2565</v>
      </c>
      <c r="F1833" s="279" t="s">
        <v>2525</v>
      </c>
      <c r="G1833" s="279" t="s">
        <v>2525</v>
      </c>
      <c r="H1833" s="285" t="s">
        <v>3043</v>
      </c>
      <c r="I1833" s="279" t="s">
        <v>1464</v>
      </c>
      <c r="J1833" s="312">
        <v>12000</v>
      </c>
      <c r="K1833" s="279" t="s">
        <v>2525</v>
      </c>
      <c r="L1833" s="279" t="s">
        <v>3043</v>
      </c>
      <c r="M1833" s="279" t="s">
        <v>3043</v>
      </c>
      <c r="N1833" s="279" t="s">
        <v>3530</v>
      </c>
    </row>
    <row r="1834" spans="3:14" x14ac:dyDescent="0.25">
      <c r="C1834" s="279" t="s">
        <v>2990</v>
      </c>
      <c r="D1834" s="279" t="s">
        <v>2624</v>
      </c>
      <c r="E1834" s="279" t="s">
        <v>2625</v>
      </c>
      <c r="F1834" s="279" t="s">
        <v>2525</v>
      </c>
      <c r="G1834" s="279" t="s">
        <v>2525</v>
      </c>
      <c r="H1834" s="285" t="s">
        <v>3043</v>
      </c>
      <c r="I1834" s="279" t="s">
        <v>1464</v>
      </c>
      <c r="J1834" s="312">
        <v>11997</v>
      </c>
      <c r="K1834" s="279" t="s">
        <v>2525</v>
      </c>
      <c r="L1834" s="279" t="s">
        <v>3043</v>
      </c>
      <c r="M1834" s="279" t="s">
        <v>3043</v>
      </c>
      <c r="N1834" s="279" t="s">
        <v>3530</v>
      </c>
    </row>
    <row r="1835" spans="3:14" x14ac:dyDescent="0.25">
      <c r="C1835" s="279" t="s">
        <v>2900</v>
      </c>
      <c r="D1835" s="279" t="s">
        <v>2593</v>
      </c>
      <c r="E1835" s="279" t="s">
        <v>2606</v>
      </c>
      <c r="F1835" s="279" t="s">
        <v>2525</v>
      </c>
      <c r="G1835" s="279" t="s">
        <v>2525</v>
      </c>
      <c r="H1835" s="285" t="s">
        <v>3043</v>
      </c>
      <c r="I1835" s="279" t="s">
        <v>1464</v>
      </c>
      <c r="J1835" s="312">
        <v>11925</v>
      </c>
      <c r="K1835" s="279" t="s">
        <v>2525</v>
      </c>
      <c r="L1835" s="279" t="s">
        <v>3043</v>
      </c>
      <c r="M1835" s="279" t="s">
        <v>3043</v>
      </c>
      <c r="N1835" s="279" t="s">
        <v>3530</v>
      </c>
    </row>
    <row r="1836" spans="3:14" x14ac:dyDescent="0.25">
      <c r="C1836" s="279" t="s">
        <v>3288</v>
      </c>
      <c r="D1836" s="279" t="s">
        <v>2593</v>
      </c>
      <c r="E1836" s="279" t="s">
        <v>2606</v>
      </c>
      <c r="F1836" s="279" t="s">
        <v>2525</v>
      </c>
      <c r="G1836" s="279" t="s">
        <v>2525</v>
      </c>
      <c r="H1836" s="285" t="s">
        <v>3043</v>
      </c>
      <c r="I1836" s="279" t="s">
        <v>1464</v>
      </c>
      <c r="J1836" s="312">
        <v>11911</v>
      </c>
      <c r="K1836" s="279" t="s">
        <v>2525</v>
      </c>
      <c r="L1836" s="279" t="s">
        <v>3043</v>
      </c>
      <c r="M1836" s="279" t="s">
        <v>3043</v>
      </c>
      <c r="N1836" s="279" t="s">
        <v>3530</v>
      </c>
    </row>
    <row r="1837" spans="3:14" x14ac:dyDescent="0.25">
      <c r="C1837" s="279" t="s">
        <v>3183</v>
      </c>
      <c r="D1837" s="279" t="s">
        <v>2613</v>
      </c>
      <c r="E1837" s="279" t="s">
        <v>2612</v>
      </c>
      <c r="F1837" s="279" t="s">
        <v>2525</v>
      </c>
      <c r="G1837" s="279" t="s">
        <v>2525</v>
      </c>
      <c r="H1837" s="285" t="s">
        <v>3043</v>
      </c>
      <c r="I1837" s="279" t="s">
        <v>1464</v>
      </c>
      <c r="J1837" s="312">
        <v>11758</v>
      </c>
      <c r="K1837" s="279" t="s">
        <v>2525</v>
      </c>
      <c r="L1837" s="279" t="s">
        <v>3043</v>
      </c>
      <c r="M1837" s="279" t="s">
        <v>3043</v>
      </c>
      <c r="N1837" s="279" t="s">
        <v>3530</v>
      </c>
    </row>
    <row r="1838" spans="3:14" x14ac:dyDescent="0.25">
      <c r="C1838" s="279" t="s">
        <v>2818</v>
      </c>
      <c r="D1838" s="279" t="s">
        <v>2583</v>
      </c>
      <c r="E1838" s="279" t="s">
        <v>2585</v>
      </c>
      <c r="F1838" s="279" t="s">
        <v>2525</v>
      </c>
      <c r="G1838" s="279" t="s">
        <v>2525</v>
      </c>
      <c r="H1838" s="285" t="s">
        <v>3043</v>
      </c>
      <c r="I1838" s="279" t="s">
        <v>1464</v>
      </c>
      <c r="J1838" s="312">
        <v>11730</v>
      </c>
      <c r="K1838" s="279" t="s">
        <v>2525</v>
      </c>
      <c r="L1838" s="279" t="s">
        <v>3043</v>
      </c>
      <c r="M1838" s="279" t="s">
        <v>3043</v>
      </c>
      <c r="N1838" s="279" t="s">
        <v>3530</v>
      </c>
    </row>
    <row r="1839" spans="3:14" x14ac:dyDescent="0.25">
      <c r="C1839" s="279" t="s">
        <v>2757</v>
      </c>
      <c r="D1839" s="279" t="s">
        <v>2617</v>
      </c>
      <c r="E1839" s="279" t="s">
        <v>3510</v>
      </c>
      <c r="F1839" s="279" t="s">
        <v>2525</v>
      </c>
      <c r="G1839" s="279" t="s">
        <v>2525</v>
      </c>
      <c r="H1839" s="285" t="s">
        <v>3576</v>
      </c>
      <c r="I1839" s="279" t="s">
        <v>1464</v>
      </c>
      <c r="J1839" s="312">
        <v>11712</v>
      </c>
      <c r="K1839" s="279" t="s">
        <v>2525</v>
      </c>
      <c r="L1839" s="279" t="s">
        <v>3043</v>
      </c>
      <c r="M1839" s="279" t="s">
        <v>3043</v>
      </c>
      <c r="N1839" s="279" t="s">
        <v>3530</v>
      </c>
    </row>
    <row r="1840" spans="3:14" x14ac:dyDescent="0.25">
      <c r="C1840" s="279" t="s">
        <v>3290</v>
      </c>
      <c r="D1840" s="279" t="s">
        <v>2593</v>
      </c>
      <c r="E1840" s="279" t="s">
        <v>2601</v>
      </c>
      <c r="F1840" s="279" t="s">
        <v>2525</v>
      </c>
      <c r="G1840" s="279" t="s">
        <v>2525</v>
      </c>
      <c r="H1840" s="285" t="s">
        <v>3043</v>
      </c>
      <c r="I1840" s="279" t="s">
        <v>1464</v>
      </c>
      <c r="J1840" s="312">
        <v>11586</v>
      </c>
      <c r="K1840" s="279" t="s">
        <v>2525</v>
      </c>
      <c r="L1840" s="279" t="s">
        <v>3043</v>
      </c>
      <c r="M1840" s="279" t="s">
        <v>3043</v>
      </c>
      <c r="N1840" s="279" t="s">
        <v>3530</v>
      </c>
    </row>
    <row r="1841" spans="3:14" x14ac:dyDescent="0.25">
      <c r="C1841" s="279" t="s">
        <v>3265</v>
      </c>
      <c r="D1841" s="279" t="s">
        <v>2593</v>
      </c>
      <c r="E1841" s="279" t="s">
        <v>2601</v>
      </c>
      <c r="F1841" s="279" t="s">
        <v>2525</v>
      </c>
      <c r="G1841" s="279" t="s">
        <v>2525</v>
      </c>
      <c r="H1841" s="285" t="s">
        <v>3043</v>
      </c>
      <c r="I1841" s="279" t="s">
        <v>1464</v>
      </c>
      <c r="J1841" s="312">
        <v>11531</v>
      </c>
      <c r="K1841" s="279" t="s">
        <v>2525</v>
      </c>
      <c r="L1841" s="279" t="s">
        <v>3043</v>
      </c>
      <c r="M1841" s="279" t="s">
        <v>3043</v>
      </c>
      <c r="N1841" s="279" t="s">
        <v>3530</v>
      </c>
    </row>
    <row r="1842" spans="3:14" x14ac:dyDescent="0.25">
      <c r="C1842" s="279" t="s">
        <v>3265</v>
      </c>
      <c r="D1842" s="279" t="s">
        <v>2563</v>
      </c>
      <c r="E1842" s="279" t="s">
        <v>2564</v>
      </c>
      <c r="F1842" s="279" t="s">
        <v>2525</v>
      </c>
      <c r="G1842" s="279" t="s">
        <v>2525</v>
      </c>
      <c r="H1842" s="285" t="s">
        <v>3043</v>
      </c>
      <c r="I1842" s="279" t="s">
        <v>1464</v>
      </c>
      <c r="J1842" s="312">
        <v>11530</v>
      </c>
      <c r="K1842" s="279" t="s">
        <v>2525</v>
      </c>
      <c r="L1842" s="279" t="s">
        <v>3043</v>
      </c>
      <c r="M1842" s="279" t="s">
        <v>3043</v>
      </c>
      <c r="N1842" s="279" t="s">
        <v>3530</v>
      </c>
    </row>
    <row r="1843" spans="3:14" x14ac:dyDescent="0.25">
      <c r="C1843" s="279" t="s">
        <v>3289</v>
      </c>
      <c r="D1843" s="279" t="s">
        <v>2563</v>
      </c>
      <c r="E1843" s="279" t="s">
        <v>2565</v>
      </c>
      <c r="F1843" s="279" t="s">
        <v>2525</v>
      </c>
      <c r="G1843" s="279" t="s">
        <v>2525</v>
      </c>
      <c r="H1843" s="285" t="s">
        <v>3043</v>
      </c>
      <c r="I1843" s="279" t="s">
        <v>1464</v>
      </c>
      <c r="J1843" s="312">
        <v>11500</v>
      </c>
      <c r="K1843" s="279" t="s">
        <v>2525</v>
      </c>
      <c r="L1843" s="279" t="s">
        <v>3043</v>
      </c>
      <c r="M1843" s="279" t="s">
        <v>3043</v>
      </c>
      <c r="N1843" s="279" t="s">
        <v>3530</v>
      </c>
    </row>
    <row r="1844" spans="3:14" x14ac:dyDescent="0.25">
      <c r="C1844" s="279" t="s">
        <v>3000</v>
      </c>
      <c r="D1844" s="279" t="s">
        <v>2593</v>
      </c>
      <c r="E1844" s="279" t="s">
        <v>2605</v>
      </c>
      <c r="F1844" s="279" t="s">
        <v>2525</v>
      </c>
      <c r="G1844" s="279" t="s">
        <v>2525</v>
      </c>
      <c r="H1844" s="285" t="s">
        <v>3570</v>
      </c>
      <c r="I1844" s="279" t="s">
        <v>1464</v>
      </c>
      <c r="J1844" s="312">
        <v>11479</v>
      </c>
      <c r="K1844" s="279" t="s">
        <v>2525</v>
      </c>
      <c r="L1844" s="279" t="s">
        <v>3043</v>
      </c>
      <c r="M1844" s="279" t="s">
        <v>3043</v>
      </c>
      <c r="N1844" s="279" t="s">
        <v>3530</v>
      </c>
    </row>
    <row r="1845" spans="3:14" x14ac:dyDescent="0.25">
      <c r="C1845" s="279" t="s">
        <v>3176</v>
      </c>
      <c r="D1845" s="279" t="s">
        <v>2617</v>
      </c>
      <c r="E1845" s="279" t="s">
        <v>2610</v>
      </c>
      <c r="F1845" s="279" t="s">
        <v>2525</v>
      </c>
      <c r="G1845" s="279" t="s">
        <v>2525</v>
      </c>
      <c r="H1845" s="285" t="s">
        <v>3043</v>
      </c>
      <c r="I1845" s="279" t="s">
        <v>1464</v>
      </c>
      <c r="J1845" s="312">
        <v>11366</v>
      </c>
      <c r="K1845" s="279" t="s">
        <v>2525</v>
      </c>
      <c r="L1845" s="279" t="s">
        <v>3043</v>
      </c>
      <c r="M1845" s="279" t="s">
        <v>3043</v>
      </c>
      <c r="N1845" s="279" t="s">
        <v>3530</v>
      </c>
    </row>
    <row r="1846" spans="3:14" x14ac:dyDescent="0.25">
      <c r="C1846" s="279" t="s">
        <v>2919</v>
      </c>
      <c r="D1846" s="279" t="s">
        <v>2617</v>
      </c>
      <c r="E1846" s="279" t="s">
        <v>2612</v>
      </c>
      <c r="F1846" s="279" t="s">
        <v>2525</v>
      </c>
      <c r="G1846" s="279" t="s">
        <v>2525</v>
      </c>
      <c r="H1846" s="285" t="s">
        <v>3043</v>
      </c>
      <c r="I1846" s="279" t="s">
        <v>1464</v>
      </c>
      <c r="J1846" s="312">
        <v>11325</v>
      </c>
      <c r="K1846" s="279" t="s">
        <v>2525</v>
      </c>
      <c r="L1846" s="279" t="s">
        <v>3043</v>
      </c>
      <c r="M1846" s="279" t="s">
        <v>3043</v>
      </c>
      <c r="N1846" s="279" t="s">
        <v>3530</v>
      </c>
    </row>
    <row r="1847" spans="3:14" x14ac:dyDescent="0.25">
      <c r="C1847" s="279" t="s">
        <v>3142</v>
      </c>
      <c r="D1847" s="279" t="s">
        <v>2593</v>
      </c>
      <c r="E1847" s="279" t="s">
        <v>2605</v>
      </c>
      <c r="F1847" s="279" t="s">
        <v>2525</v>
      </c>
      <c r="G1847" s="279" t="s">
        <v>2525</v>
      </c>
      <c r="H1847" s="285" t="s">
        <v>3577</v>
      </c>
      <c r="I1847" s="279" t="s">
        <v>1464</v>
      </c>
      <c r="J1847" s="312">
        <v>11262</v>
      </c>
      <c r="K1847" s="279" t="s">
        <v>2525</v>
      </c>
      <c r="L1847" s="279" t="s">
        <v>3043</v>
      </c>
      <c r="M1847" s="279" t="s">
        <v>3043</v>
      </c>
      <c r="N1847" s="279" t="s">
        <v>3530</v>
      </c>
    </row>
    <row r="1848" spans="3:14" x14ac:dyDescent="0.25">
      <c r="C1848" s="279" t="s">
        <v>2947</v>
      </c>
      <c r="D1848" s="279" t="s">
        <v>2566</v>
      </c>
      <c r="E1848" s="279" t="s">
        <v>3511</v>
      </c>
      <c r="F1848" s="279" t="s">
        <v>2525</v>
      </c>
      <c r="G1848" s="279" t="s">
        <v>2525</v>
      </c>
      <c r="H1848" s="285" t="s">
        <v>3574</v>
      </c>
      <c r="I1848" s="279" t="s">
        <v>1464</v>
      </c>
      <c r="J1848" s="312">
        <v>11205</v>
      </c>
      <c r="K1848" s="279" t="s">
        <v>2525</v>
      </c>
      <c r="L1848" s="279" t="s">
        <v>3043</v>
      </c>
      <c r="M1848" s="279" t="s">
        <v>3043</v>
      </c>
      <c r="N1848" s="279" t="s">
        <v>3530</v>
      </c>
    </row>
    <row r="1849" spans="3:14" x14ac:dyDescent="0.25">
      <c r="C1849" s="279" t="s">
        <v>3168</v>
      </c>
      <c r="D1849" s="279" t="s">
        <v>2566</v>
      </c>
      <c r="E1849" s="279" t="s">
        <v>3504</v>
      </c>
      <c r="F1849" s="279" t="s">
        <v>2525</v>
      </c>
      <c r="G1849" s="279" t="s">
        <v>2525</v>
      </c>
      <c r="H1849" s="285" t="s">
        <v>3043</v>
      </c>
      <c r="I1849" s="279" t="s">
        <v>1464</v>
      </c>
      <c r="J1849" s="312">
        <v>11150</v>
      </c>
      <c r="K1849" s="279" t="s">
        <v>2525</v>
      </c>
      <c r="L1849" s="279" t="s">
        <v>3043</v>
      </c>
      <c r="M1849" s="279" t="s">
        <v>3043</v>
      </c>
      <c r="N1849" s="279" t="s">
        <v>3530</v>
      </c>
    </row>
    <row r="1850" spans="3:14" x14ac:dyDescent="0.25">
      <c r="C1850" s="279" t="s">
        <v>3291</v>
      </c>
      <c r="D1850" s="279" t="s">
        <v>2583</v>
      </c>
      <c r="E1850" s="279" t="s">
        <v>2584</v>
      </c>
      <c r="F1850" s="279" t="s">
        <v>2525</v>
      </c>
      <c r="G1850" s="279" t="s">
        <v>2525</v>
      </c>
      <c r="H1850" s="285" t="s">
        <v>3043</v>
      </c>
      <c r="I1850" s="279" t="s">
        <v>1464</v>
      </c>
      <c r="J1850" s="312">
        <v>11145</v>
      </c>
      <c r="K1850" s="279" t="s">
        <v>2525</v>
      </c>
      <c r="L1850" s="279" t="s">
        <v>3043</v>
      </c>
      <c r="M1850" s="279" t="s">
        <v>3043</v>
      </c>
      <c r="N1850" s="279" t="s">
        <v>3530</v>
      </c>
    </row>
    <row r="1851" spans="3:14" x14ac:dyDescent="0.25">
      <c r="C1851" s="279" t="s">
        <v>3220</v>
      </c>
      <c r="D1851" s="279" t="s">
        <v>2563</v>
      </c>
      <c r="E1851" s="279" t="s">
        <v>2564</v>
      </c>
      <c r="F1851" s="279" t="s">
        <v>2525</v>
      </c>
      <c r="G1851" s="279" t="s">
        <v>2525</v>
      </c>
      <c r="H1851" s="285" t="s">
        <v>3043</v>
      </c>
      <c r="I1851" s="279" t="s">
        <v>1464</v>
      </c>
      <c r="J1851" s="312">
        <v>11118</v>
      </c>
      <c r="K1851" s="279" t="s">
        <v>2525</v>
      </c>
      <c r="L1851" s="279" t="s">
        <v>3043</v>
      </c>
      <c r="M1851" s="279" t="s">
        <v>3043</v>
      </c>
      <c r="N1851" s="279" t="s">
        <v>3530</v>
      </c>
    </row>
    <row r="1852" spans="3:14" x14ac:dyDescent="0.25">
      <c r="C1852" s="279" t="s">
        <v>3220</v>
      </c>
      <c r="D1852" s="279" t="s">
        <v>2593</v>
      </c>
      <c r="E1852" s="279" t="s">
        <v>2601</v>
      </c>
      <c r="F1852" s="279" t="s">
        <v>2525</v>
      </c>
      <c r="G1852" s="279" t="s">
        <v>2525</v>
      </c>
      <c r="H1852" s="285" t="s">
        <v>3043</v>
      </c>
      <c r="I1852" s="279" t="s">
        <v>1464</v>
      </c>
      <c r="J1852" s="312">
        <v>11118</v>
      </c>
      <c r="K1852" s="279" t="s">
        <v>2525</v>
      </c>
      <c r="L1852" s="279" t="s">
        <v>3043</v>
      </c>
      <c r="M1852" s="279" t="s">
        <v>3043</v>
      </c>
      <c r="N1852" s="279" t="s">
        <v>3530</v>
      </c>
    </row>
    <row r="1853" spans="3:14" x14ac:dyDescent="0.25">
      <c r="C1853" s="279" t="s">
        <v>2835</v>
      </c>
      <c r="D1853" s="279" t="s">
        <v>2563</v>
      </c>
      <c r="E1853" s="279" t="s">
        <v>2565</v>
      </c>
      <c r="F1853" s="279" t="s">
        <v>2525</v>
      </c>
      <c r="G1853" s="279" t="s">
        <v>2525</v>
      </c>
      <c r="H1853" s="285" t="s">
        <v>3043</v>
      </c>
      <c r="I1853" s="279" t="s">
        <v>1464</v>
      </c>
      <c r="J1853" s="312">
        <v>11100</v>
      </c>
      <c r="K1853" s="279" t="s">
        <v>2525</v>
      </c>
      <c r="L1853" s="279" t="s">
        <v>3043</v>
      </c>
      <c r="M1853" s="279" t="s">
        <v>3043</v>
      </c>
      <c r="N1853" s="279" t="s">
        <v>3530</v>
      </c>
    </row>
    <row r="1854" spans="3:14" x14ac:dyDescent="0.25">
      <c r="C1854" s="279" t="s">
        <v>2680</v>
      </c>
      <c r="D1854" s="279" t="s">
        <v>2593</v>
      </c>
      <c r="E1854" s="279" t="s">
        <v>2604</v>
      </c>
      <c r="F1854" s="279" t="s">
        <v>2525</v>
      </c>
      <c r="G1854" s="279" t="s">
        <v>2525</v>
      </c>
      <c r="H1854" s="285" t="s">
        <v>3043</v>
      </c>
      <c r="I1854" s="279" t="s">
        <v>1464</v>
      </c>
      <c r="J1854" s="312">
        <v>11076</v>
      </c>
      <c r="K1854" s="279" t="s">
        <v>2525</v>
      </c>
      <c r="L1854" s="279" t="s">
        <v>3043</v>
      </c>
      <c r="M1854" s="279" t="s">
        <v>3043</v>
      </c>
      <c r="N1854" s="279" t="s">
        <v>3530</v>
      </c>
    </row>
    <row r="1855" spans="3:14" x14ac:dyDescent="0.25">
      <c r="C1855" s="279" t="s">
        <v>3159</v>
      </c>
      <c r="D1855" s="279" t="s">
        <v>2593</v>
      </c>
      <c r="E1855" s="279" t="s">
        <v>2605</v>
      </c>
      <c r="F1855" s="279" t="s">
        <v>2525</v>
      </c>
      <c r="G1855" s="279" t="s">
        <v>2525</v>
      </c>
      <c r="H1855" s="285" t="s">
        <v>3043</v>
      </c>
      <c r="I1855" s="279" t="s">
        <v>1464</v>
      </c>
      <c r="J1855" s="312">
        <v>11063</v>
      </c>
      <c r="K1855" s="279" t="s">
        <v>2525</v>
      </c>
      <c r="L1855" s="279" t="s">
        <v>3043</v>
      </c>
      <c r="M1855" s="279" t="s">
        <v>3043</v>
      </c>
    </row>
    <row r="1856" spans="3:14" x14ac:dyDescent="0.25">
      <c r="C1856" s="279" t="s">
        <v>3266</v>
      </c>
      <c r="D1856" s="279" t="s">
        <v>2593</v>
      </c>
      <c r="E1856" s="279" t="s">
        <v>2601</v>
      </c>
      <c r="F1856" s="279" t="s">
        <v>2525</v>
      </c>
      <c r="G1856" s="279" t="s">
        <v>2525</v>
      </c>
      <c r="H1856" s="285" t="s">
        <v>3043</v>
      </c>
      <c r="I1856" s="279" t="s">
        <v>1464</v>
      </c>
      <c r="J1856" s="312">
        <v>11060</v>
      </c>
      <c r="K1856" s="279" t="s">
        <v>2525</v>
      </c>
      <c r="L1856" s="279" t="s">
        <v>3043</v>
      </c>
      <c r="M1856" s="279" t="s">
        <v>3043</v>
      </c>
      <c r="N1856" s="279" t="s">
        <v>3530</v>
      </c>
    </row>
    <row r="1857" spans="3:14" x14ac:dyDescent="0.25">
      <c r="C1857" s="279" t="s">
        <v>3293</v>
      </c>
      <c r="D1857" s="279" t="s">
        <v>2563</v>
      </c>
      <c r="E1857" s="279" t="s">
        <v>2565</v>
      </c>
      <c r="F1857" s="279" t="s">
        <v>2525</v>
      </c>
      <c r="G1857" s="279" t="s">
        <v>2525</v>
      </c>
      <c r="H1857" s="285" t="s">
        <v>3043</v>
      </c>
      <c r="I1857" s="279" t="s">
        <v>1464</v>
      </c>
      <c r="J1857" s="312">
        <v>11050</v>
      </c>
      <c r="K1857" s="279" t="s">
        <v>2525</v>
      </c>
      <c r="L1857" s="279" t="s">
        <v>3043</v>
      </c>
      <c r="M1857" s="279" t="s">
        <v>3043</v>
      </c>
      <c r="N1857" s="279" t="s">
        <v>3530</v>
      </c>
    </row>
    <row r="1858" spans="3:14" x14ac:dyDescent="0.25">
      <c r="C1858" s="279" t="s">
        <v>3294</v>
      </c>
      <c r="D1858" s="279" t="s">
        <v>2563</v>
      </c>
      <c r="E1858" s="279" t="s">
        <v>2565</v>
      </c>
      <c r="F1858" s="279" t="s">
        <v>2525</v>
      </c>
      <c r="G1858" s="279" t="s">
        <v>2525</v>
      </c>
      <c r="H1858" s="285" t="s">
        <v>3043</v>
      </c>
      <c r="I1858" s="279" t="s">
        <v>1464</v>
      </c>
      <c r="J1858" s="312">
        <v>11050</v>
      </c>
      <c r="K1858" s="279" t="s">
        <v>2525</v>
      </c>
      <c r="L1858" s="279" t="s">
        <v>3043</v>
      </c>
      <c r="M1858" s="279" t="s">
        <v>3043</v>
      </c>
      <c r="N1858" s="279" t="s">
        <v>3530</v>
      </c>
    </row>
    <row r="1859" spans="3:14" x14ac:dyDescent="0.25">
      <c r="C1859" s="279" t="s">
        <v>3266</v>
      </c>
      <c r="D1859" s="279" t="s">
        <v>2563</v>
      </c>
      <c r="E1859" s="279" t="s">
        <v>2564</v>
      </c>
      <c r="F1859" s="279" t="s">
        <v>2525</v>
      </c>
      <c r="G1859" s="279" t="s">
        <v>2525</v>
      </c>
      <c r="H1859" s="285" t="s">
        <v>3043</v>
      </c>
      <c r="I1859" s="279" t="s">
        <v>1464</v>
      </c>
      <c r="J1859" s="312">
        <v>11040</v>
      </c>
      <c r="K1859" s="279" t="s">
        <v>2525</v>
      </c>
      <c r="L1859" s="279" t="s">
        <v>3043</v>
      </c>
      <c r="M1859" s="279" t="s">
        <v>3043</v>
      </c>
      <c r="N1859" s="279" t="s">
        <v>3530</v>
      </c>
    </row>
    <row r="1860" spans="3:14" x14ac:dyDescent="0.25">
      <c r="C1860" s="279" t="s">
        <v>3267</v>
      </c>
      <c r="D1860" s="279" t="s">
        <v>2593</v>
      </c>
      <c r="E1860" s="279" t="s">
        <v>2601</v>
      </c>
      <c r="F1860" s="279" t="s">
        <v>2525</v>
      </c>
      <c r="G1860" s="279" t="s">
        <v>2525</v>
      </c>
      <c r="H1860" s="285" t="s">
        <v>3043</v>
      </c>
      <c r="I1860" s="279" t="s">
        <v>1464</v>
      </c>
      <c r="J1860" s="312">
        <v>11020</v>
      </c>
      <c r="K1860" s="279" t="s">
        <v>2525</v>
      </c>
      <c r="L1860" s="279" t="s">
        <v>3043</v>
      </c>
      <c r="M1860" s="279" t="s">
        <v>3043</v>
      </c>
      <c r="N1860" s="279" t="s">
        <v>3530</v>
      </c>
    </row>
    <row r="1861" spans="3:14" x14ac:dyDescent="0.25">
      <c r="C1861" s="279" t="s">
        <v>3285</v>
      </c>
      <c r="D1861" s="279" t="s">
        <v>2563</v>
      </c>
      <c r="E1861" s="279" t="s">
        <v>2565</v>
      </c>
      <c r="F1861" s="279" t="s">
        <v>2525</v>
      </c>
      <c r="G1861" s="279" t="s">
        <v>2525</v>
      </c>
      <c r="H1861" s="285" t="s">
        <v>3043</v>
      </c>
      <c r="I1861" s="279" t="s">
        <v>1464</v>
      </c>
      <c r="J1861" s="312">
        <v>11000</v>
      </c>
      <c r="K1861" s="279" t="s">
        <v>2525</v>
      </c>
      <c r="L1861" s="279" t="s">
        <v>3043</v>
      </c>
      <c r="M1861" s="279" t="s">
        <v>3043</v>
      </c>
      <c r="N1861" s="279" t="s">
        <v>3530</v>
      </c>
    </row>
    <row r="1862" spans="3:14" x14ac:dyDescent="0.25">
      <c r="C1862" s="279" t="s">
        <v>3267</v>
      </c>
      <c r="D1862" s="279" t="s">
        <v>2563</v>
      </c>
      <c r="E1862" s="279" t="s">
        <v>2564</v>
      </c>
      <c r="F1862" s="279" t="s">
        <v>2525</v>
      </c>
      <c r="G1862" s="279" t="s">
        <v>2525</v>
      </c>
      <c r="H1862" s="285" t="s">
        <v>3043</v>
      </c>
      <c r="I1862" s="279" t="s">
        <v>1464</v>
      </c>
      <c r="J1862" s="312">
        <v>11000</v>
      </c>
      <c r="K1862" s="279" t="s">
        <v>2525</v>
      </c>
      <c r="L1862" s="279" t="s">
        <v>3043</v>
      </c>
      <c r="M1862" s="279" t="s">
        <v>3043</v>
      </c>
      <c r="N1862" s="279" t="s">
        <v>3530</v>
      </c>
    </row>
    <row r="1863" spans="3:14" x14ac:dyDescent="0.25">
      <c r="C1863" s="279" t="s">
        <v>3157</v>
      </c>
      <c r="D1863" s="279" t="s">
        <v>2557</v>
      </c>
      <c r="E1863" s="279" t="s">
        <v>3507</v>
      </c>
      <c r="F1863" s="279" t="s">
        <v>2525</v>
      </c>
      <c r="G1863" s="279" t="s">
        <v>2525</v>
      </c>
      <c r="H1863" s="285" t="s">
        <v>3043</v>
      </c>
      <c r="I1863" s="279" t="s">
        <v>1464</v>
      </c>
      <c r="J1863" s="312">
        <v>11000</v>
      </c>
      <c r="K1863" s="279" t="s">
        <v>2525</v>
      </c>
      <c r="L1863" s="279" t="s">
        <v>3043</v>
      </c>
      <c r="M1863" s="279" t="s">
        <v>3043</v>
      </c>
      <c r="N1863" s="279" t="s">
        <v>3530</v>
      </c>
    </row>
    <row r="1864" spans="3:14" ht="28.5" x14ac:dyDescent="0.25">
      <c r="C1864" s="279" t="s">
        <v>3139</v>
      </c>
      <c r="D1864" s="279" t="s">
        <v>2557</v>
      </c>
      <c r="E1864" s="279" t="s">
        <v>3507</v>
      </c>
      <c r="F1864" s="279" t="s">
        <v>2525</v>
      </c>
      <c r="G1864" s="279" t="s">
        <v>2525</v>
      </c>
      <c r="H1864" s="285" t="s">
        <v>3565</v>
      </c>
      <c r="I1864" s="279" t="s">
        <v>1464</v>
      </c>
      <c r="J1864" s="312">
        <v>11000</v>
      </c>
      <c r="K1864" s="279" t="s">
        <v>2525</v>
      </c>
      <c r="L1864" s="279" t="s">
        <v>3043</v>
      </c>
      <c r="M1864" s="279" t="s">
        <v>3043</v>
      </c>
      <c r="N1864" s="279" t="s">
        <v>3530</v>
      </c>
    </row>
    <row r="1865" spans="3:14" x14ac:dyDescent="0.25">
      <c r="C1865" s="279" t="s">
        <v>3004</v>
      </c>
      <c r="D1865" s="279" t="s">
        <v>2563</v>
      </c>
      <c r="E1865" s="279" t="s">
        <v>2565</v>
      </c>
      <c r="F1865" s="279" t="s">
        <v>2525</v>
      </c>
      <c r="G1865" s="279" t="s">
        <v>2525</v>
      </c>
      <c r="H1865" s="285" t="s">
        <v>3043</v>
      </c>
      <c r="I1865" s="279" t="s">
        <v>1464</v>
      </c>
      <c r="J1865" s="312">
        <v>11000</v>
      </c>
      <c r="K1865" s="279" t="s">
        <v>2525</v>
      </c>
      <c r="L1865" s="279" t="s">
        <v>3043</v>
      </c>
      <c r="M1865" s="279" t="s">
        <v>3043</v>
      </c>
      <c r="N1865" s="279" t="s">
        <v>3530</v>
      </c>
    </row>
    <row r="1866" spans="3:14" x14ac:dyDescent="0.25">
      <c r="C1866" s="279" t="s">
        <v>3157</v>
      </c>
      <c r="D1866" s="279" t="s">
        <v>2617</v>
      </c>
      <c r="E1866" s="279" t="s">
        <v>2619</v>
      </c>
      <c r="F1866" s="279" t="s">
        <v>2525</v>
      </c>
      <c r="G1866" s="279" t="s">
        <v>2525</v>
      </c>
      <c r="H1866" s="285" t="s">
        <v>3043</v>
      </c>
      <c r="I1866" s="279" t="s">
        <v>1464</v>
      </c>
      <c r="J1866" s="312">
        <v>10957</v>
      </c>
      <c r="K1866" s="279" t="s">
        <v>2525</v>
      </c>
      <c r="L1866" s="279" t="s">
        <v>3043</v>
      </c>
      <c r="M1866" s="279" t="s">
        <v>3043</v>
      </c>
      <c r="N1866" s="279" t="s">
        <v>3530</v>
      </c>
    </row>
    <row r="1867" spans="3:14" x14ac:dyDescent="0.25">
      <c r="C1867" s="279" t="s">
        <v>2666</v>
      </c>
      <c r="D1867" s="279" t="s">
        <v>2563</v>
      </c>
      <c r="E1867" s="279" t="s">
        <v>2564</v>
      </c>
      <c r="F1867" s="279" t="s">
        <v>2525</v>
      </c>
      <c r="G1867" s="279" t="s">
        <v>2525</v>
      </c>
      <c r="H1867" s="285" t="s">
        <v>3043</v>
      </c>
      <c r="I1867" s="279" t="s">
        <v>1464</v>
      </c>
      <c r="J1867" s="312">
        <v>10910</v>
      </c>
      <c r="K1867" s="279" t="s">
        <v>2525</v>
      </c>
      <c r="L1867" s="279" t="s">
        <v>3043</v>
      </c>
      <c r="M1867" s="279" t="s">
        <v>3043</v>
      </c>
      <c r="N1867" s="279" t="s">
        <v>3530</v>
      </c>
    </row>
    <row r="1868" spans="3:14" x14ac:dyDescent="0.25">
      <c r="C1868" s="279" t="s">
        <v>2666</v>
      </c>
      <c r="D1868" s="279" t="s">
        <v>2593</v>
      </c>
      <c r="E1868" s="279" t="s">
        <v>2601</v>
      </c>
      <c r="F1868" s="279" t="s">
        <v>2525</v>
      </c>
      <c r="G1868" s="279" t="s">
        <v>2525</v>
      </c>
      <c r="H1868" s="285" t="s">
        <v>3043</v>
      </c>
      <c r="I1868" s="279" t="s">
        <v>1464</v>
      </c>
      <c r="J1868" s="312">
        <v>10910</v>
      </c>
      <c r="K1868" s="279" t="s">
        <v>2525</v>
      </c>
      <c r="L1868" s="279" t="s">
        <v>3043</v>
      </c>
      <c r="M1868" s="279" t="s">
        <v>3043</v>
      </c>
      <c r="N1868" s="279" t="s">
        <v>3530</v>
      </c>
    </row>
    <row r="1869" spans="3:14" ht="28.5" x14ac:dyDescent="0.25">
      <c r="C1869" s="279" t="s">
        <v>3130</v>
      </c>
      <c r="D1869" s="279" t="s">
        <v>2563</v>
      </c>
      <c r="E1869" s="279" t="s">
        <v>2565</v>
      </c>
      <c r="F1869" s="279" t="s">
        <v>2525</v>
      </c>
      <c r="G1869" s="279" t="s">
        <v>2525</v>
      </c>
      <c r="H1869" s="285" t="s">
        <v>3568</v>
      </c>
      <c r="I1869" s="279" t="s">
        <v>1464</v>
      </c>
      <c r="J1869" s="312">
        <v>10810</v>
      </c>
      <c r="K1869" s="279" t="s">
        <v>2525</v>
      </c>
      <c r="L1869" s="279" t="s">
        <v>3043</v>
      </c>
      <c r="M1869" s="279" t="s">
        <v>3043</v>
      </c>
      <c r="N1869" s="279" t="s">
        <v>3530</v>
      </c>
    </row>
    <row r="1870" spans="3:14" x14ac:dyDescent="0.25">
      <c r="C1870" s="279" t="s">
        <v>2715</v>
      </c>
      <c r="D1870" s="279" t="s">
        <v>2617</v>
      </c>
      <c r="E1870" s="279" t="s">
        <v>3510</v>
      </c>
      <c r="F1870" s="279" t="s">
        <v>2525</v>
      </c>
      <c r="G1870" s="279" t="s">
        <v>2525</v>
      </c>
      <c r="H1870" s="285" t="s">
        <v>3043</v>
      </c>
      <c r="I1870" s="279" t="s">
        <v>1464</v>
      </c>
      <c r="J1870" s="312">
        <v>10776</v>
      </c>
      <c r="K1870" s="279" t="s">
        <v>2525</v>
      </c>
      <c r="L1870" s="279" t="s">
        <v>3043</v>
      </c>
      <c r="M1870" s="279" t="s">
        <v>3043</v>
      </c>
      <c r="N1870" s="279" t="s">
        <v>3530</v>
      </c>
    </row>
    <row r="1871" spans="3:14" x14ac:dyDescent="0.25">
      <c r="C1871" s="279" t="s">
        <v>2740</v>
      </c>
      <c r="D1871" s="279" t="s">
        <v>2556</v>
      </c>
      <c r="E1871" s="279" t="s">
        <v>2586</v>
      </c>
      <c r="F1871" s="279" t="s">
        <v>2525</v>
      </c>
      <c r="G1871" s="279" t="s">
        <v>2525</v>
      </c>
      <c r="H1871" s="285" t="s">
        <v>3043</v>
      </c>
      <c r="I1871" s="279" t="s">
        <v>1464</v>
      </c>
      <c r="J1871" s="312">
        <v>10776</v>
      </c>
      <c r="K1871" s="279" t="s">
        <v>2525</v>
      </c>
      <c r="L1871" s="279" t="s">
        <v>3043</v>
      </c>
      <c r="M1871" s="279" t="s">
        <v>3043</v>
      </c>
      <c r="N1871" s="279" t="s">
        <v>3530</v>
      </c>
    </row>
    <row r="1872" spans="3:14" x14ac:dyDescent="0.25">
      <c r="C1872" s="279" t="s">
        <v>2731</v>
      </c>
      <c r="D1872" s="279" t="s">
        <v>2583</v>
      </c>
      <c r="E1872" s="279" t="s">
        <v>2585</v>
      </c>
      <c r="F1872" s="279" t="s">
        <v>2525</v>
      </c>
      <c r="G1872" s="279" t="s">
        <v>2525</v>
      </c>
      <c r="H1872" s="285" t="s">
        <v>3043</v>
      </c>
      <c r="I1872" s="279" t="s">
        <v>1464</v>
      </c>
      <c r="J1872" s="312">
        <v>10738</v>
      </c>
      <c r="K1872" s="279" t="s">
        <v>2525</v>
      </c>
      <c r="L1872" s="279" t="s">
        <v>3043</v>
      </c>
      <c r="M1872" s="279" t="s">
        <v>3043</v>
      </c>
      <c r="N1872" s="279" t="s">
        <v>3530</v>
      </c>
    </row>
    <row r="1873" spans="3:14" x14ac:dyDescent="0.25">
      <c r="C1873" s="279" t="s">
        <v>3252</v>
      </c>
      <c r="D1873" s="279" t="s">
        <v>2563</v>
      </c>
      <c r="E1873" s="279" t="s">
        <v>2564</v>
      </c>
      <c r="F1873" s="279" t="s">
        <v>2525</v>
      </c>
      <c r="G1873" s="279" t="s">
        <v>2525</v>
      </c>
      <c r="H1873" s="285" t="s">
        <v>3043</v>
      </c>
      <c r="I1873" s="279" t="s">
        <v>1464</v>
      </c>
      <c r="J1873" s="312">
        <v>10734</v>
      </c>
      <c r="K1873" s="279" t="s">
        <v>2525</v>
      </c>
      <c r="L1873" s="279" t="s">
        <v>3043</v>
      </c>
      <c r="M1873" s="279" t="s">
        <v>3043</v>
      </c>
      <c r="N1873" s="279" t="s">
        <v>3530</v>
      </c>
    </row>
    <row r="1874" spans="3:14" x14ac:dyDescent="0.25">
      <c r="C1874" s="279" t="s">
        <v>3252</v>
      </c>
      <c r="D1874" s="279" t="s">
        <v>2593</v>
      </c>
      <c r="E1874" s="279" t="s">
        <v>2601</v>
      </c>
      <c r="F1874" s="279" t="s">
        <v>2525</v>
      </c>
      <c r="G1874" s="279" t="s">
        <v>2525</v>
      </c>
      <c r="H1874" s="285" t="s">
        <v>3043</v>
      </c>
      <c r="I1874" s="279" t="s">
        <v>1464</v>
      </c>
      <c r="J1874" s="312">
        <v>10734</v>
      </c>
      <c r="K1874" s="279" t="s">
        <v>2525</v>
      </c>
      <c r="L1874" s="279" t="s">
        <v>3043</v>
      </c>
      <c r="M1874" s="279" t="s">
        <v>3043</v>
      </c>
      <c r="N1874" s="279" t="s">
        <v>3530</v>
      </c>
    </row>
    <row r="1875" spans="3:14" x14ac:dyDescent="0.25">
      <c r="C1875" s="279" t="s">
        <v>3142</v>
      </c>
      <c r="D1875" s="279" t="s">
        <v>2593</v>
      </c>
      <c r="E1875" s="279" t="s">
        <v>2606</v>
      </c>
      <c r="F1875" s="279" t="s">
        <v>2525</v>
      </c>
      <c r="G1875" s="279" t="s">
        <v>2525</v>
      </c>
      <c r="H1875" s="285" t="s">
        <v>3577</v>
      </c>
      <c r="I1875" s="279" t="s">
        <v>1464</v>
      </c>
      <c r="J1875" s="312">
        <v>10710</v>
      </c>
      <c r="K1875" s="279" t="s">
        <v>2525</v>
      </c>
      <c r="L1875" s="279" t="s">
        <v>3043</v>
      </c>
      <c r="M1875" s="279" t="s">
        <v>3043</v>
      </c>
      <c r="N1875" s="279" t="s">
        <v>3530</v>
      </c>
    </row>
    <row r="1876" spans="3:14" x14ac:dyDescent="0.25">
      <c r="C1876" s="279" t="s">
        <v>2844</v>
      </c>
      <c r="D1876" s="279" t="s">
        <v>2593</v>
      </c>
      <c r="E1876" s="279" t="s">
        <v>2602</v>
      </c>
      <c r="F1876" s="279" t="s">
        <v>2525</v>
      </c>
      <c r="G1876" s="279" t="s">
        <v>2525</v>
      </c>
      <c r="H1876" s="285" t="s">
        <v>3584</v>
      </c>
      <c r="I1876" s="279" t="s">
        <v>1464</v>
      </c>
      <c r="J1876" s="312">
        <v>10683</v>
      </c>
      <c r="K1876" s="279" t="s">
        <v>2525</v>
      </c>
      <c r="L1876" s="279" t="s">
        <v>3043</v>
      </c>
      <c r="M1876" s="279" t="s">
        <v>3043</v>
      </c>
      <c r="N1876" s="279" t="s">
        <v>3530</v>
      </c>
    </row>
    <row r="1877" spans="3:14" x14ac:dyDescent="0.25">
      <c r="C1877" s="279" t="s">
        <v>3153</v>
      </c>
      <c r="D1877" s="279" t="s">
        <v>2556</v>
      </c>
      <c r="E1877" s="279" t="s">
        <v>2591</v>
      </c>
      <c r="F1877" s="279" t="s">
        <v>2525</v>
      </c>
      <c r="G1877" s="279" t="s">
        <v>2525</v>
      </c>
      <c r="H1877" s="285" t="s">
        <v>3043</v>
      </c>
      <c r="I1877" s="279" t="s">
        <v>1464</v>
      </c>
      <c r="J1877" s="312">
        <v>10650</v>
      </c>
      <c r="K1877" s="279" t="s">
        <v>2525</v>
      </c>
      <c r="L1877" s="279" t="s">
        <v>3043</v>
      </c>
      <c r="M1877" s="279" t="s">
        <v>3043</v>
      </c>
      <c r="N1877" s="279" t="s">
        <v>3530</v>
      </c>
    </row>
    <row r="1878" spans="3:14" x14ac:dyDescent="0.25">
      <c r="C1878" s="279" t="s">
        <v>3156</v>
      </c>
      <c r="D1878" s="279" t="s">
        <v>3077</v>
      </c>
      <c r="E1878" s="279" t="s">
        <v>3517</v>
      </c>
      <c r="F1878" s="279" t="s">
        <v>2525</v>
      </c>
      <c r="G1878" s="279" t="s">
        <v>2525</v>
      </c>
      <c r="H1878" s="285" t="s">
        <v>3043</v>
      </c>
      <c r="I1878" s="279" t="s">
        <v>1464</v>
      </c>
      <c r="J1878" s="312">
        <v>10626</v>
      </c>
      <c r="K1878" s="279" t="s">
        <v>2525</v>
      </c>
      <c r="L1878" s="279" t="s">
        <v>3043</v>
      </c>
      <c r="M1878" s="279" t="s">
        <v>3043</v>
      </c>
      <c r="N1878" s="279" t="s">
        <v>3530</v>
      </c>
    </row>
    <row r="1879" spans="3:14" ht="28.5" x14ac:dyDescent="0.25">
      <c r="C1879" s="279" t="s">
        <v>2707</v>
      </c>
      <c r="D1879" s="279" t="s">
        <v>2563</v>
      </c>
      <c r="E1879" s="279" t="s">
        <v>2565</v>
      </c>
      <c r="F1879" s="279" t="s">
        <v>2525</v>
      </c>
      <c r="G1879" s="279" t="s">
        <v>2525</v>
      </c>
      <c r="H1879" s="285" t="s">
        <v>3561</v>
      </c>
      <c r="I1879" s="279" t="s">
        <v>1464</v>
      </c>
      <c r="J1879" s="312">
        <v>10600</v>
      </c>
      <c r="K1879" s="279" t="s">
        <v>2525</v>
      </c>
      <c r="L1879" s="279" t="s">
        <v>3043</v>
      </c>
      <c r="M1879" s="279" t="s">
        <v>3043</v>
      </c>
      <c r="N1879" s="279" t="s">
        <v>3530</v>
      </c>
    </row>
    <row r="1880" spans="3:14" x14ac:dyDescent="0.25">
      <c r="C1880" s="279" t="s">
        <v>3154</v>
      </c>
      <c r="D1880" s="279" t="s">
        <v>2557</v>
      </c>
      <c r="E1880" s="279" t="s">
        <v>3507</v>
      </c>
      <c r="F1880" s="279" t="s">
        <v>2525</v>
      </c>
      <c r="G1880" s="279" t="s">
        <v>2525</v>
      </c>
      <c r="H1880" s="285" t="s">
        <v>3043</v>
      </c>
      <c r="I1880" s="279" t="s">
        <v>1464</v>
      </c>
      <c r="J1880" s="312">
        <v>10500</v>
      </c>
      <c r="K1880" s="279" t="s">
        <v>2525</v>
      </c>
      <c r="L1880" s="279" t="s">
        <v>3043</v>
      </c>
      <c r="M1880" s="279" t="s">
        <v>3043</v>
      </c>
      <c r="N1880" s="279" t="s">
        <v>3530</v>
      </c>
    </row>
    <row r="1881" spans="3:14" x14ac:dyDescent="0.25">
      <c r="C1881" s="279" t="s">
        <v>3256</v>
      </c>
      <c r="D1881" s="279" t="s">
        <v>2563</v>
      </c>
      <c r="E1881" s="279" t="s">
        <v>2565</v>
      </c>
      <c r="F1881" s="279" t="s">
        <v>2525</v>
      </c>
      <c r="G1881" s="279" t="s">
        <v>2525</v>
      </c>
      <c r="H1881" s="285" t="s">
        <v>3043</v>
      </c>
      <c r="I1881" s="279" t="s">
        <v>1464</v>
      </c>
      <c r="J1881" s="312">
        <v>10500</v>
      </c>
      <c r="K1881" s="279" t="s">
        <v>2525</v>
      </c>
      <c r="L1881" s="279" t="s">
        <v>3043</v>
      </c>
      <c r="M1881" s="279" t="s">
        <v>3043</v>
      </c>
      <c r="N1881" s="279" t="s">
        <v>3530</v>
      </c>
    </row>
    <row r="1882" spans="3:14" x14ac:dyDescent="0.25">
      <c r="C1882" s="279" t="s">
        <v>3258</v>
      </c>
      <c r="D1882" s="279" t="s">
        <v>2557</v>
      </c>
      <c r="E1882" s="279" t="s">
        <v>3507</v>
      </c>
      <c r="F1882" s="279" t="s">
        <v>2525</v>
      </c>
      <c r="G1882" s="279" t="s">
        <v>2525</v>
      </c>
      <c r="H1882" s="285" t="s">
        <v>3043</v>
      </c>
      <c r="I1882" s="279" t="s">
        <v>1464</v>
      </c>
      <c r="J1882" s="312">
        <v>10500</v>
      </c>
      <c r="K1882" s="279" t="s">
        <v>2525</v>
      </c>
      <c r="L1882" s="279" t="s">
        <v>3043</v>
      </c>
      <c r="M1882" s="279" t="s">
        <v>3043</v>
      </c>
      <c r="N1882" s="279" t="s">
        <v>3530</v>
      </c>
    </row>
    <row r="1883" spans="3:14" x14ac:dyDescent="0.25">
      <c r="C1883" s="279" t="s">
        <v>3296</v>
      </c>
      <c r="D1883" s="279" t="s">
        <v>2563</v>
      </c>
      <c r="E1883" s="279" t="s">
        <v>2565</v>
      </c>
      <c r="F1883" s="279" t="s">
        <v>2525</v>
      </c>
      <c r="G1883" s="279" t="s">
        <v>2525</v>
      </c>
      <c r="H1883" s="285" t="s">
        <v>3043</v>
      </c>
      <c r="I1883" s="279" t="s">
        <v>1464</v>
      </c>
      <c r="J1883" s="312">
        <v>10500</v>
      </c>
      <c r="K1883" s="279" t="s">
        <v>2525</v>
      </c>
      <c r="L1883" s="279" t="s">
        <v>3043</v>
      </c>
      <c r="M1883" s="279" t="s">
        <v>3043</v>
      </c>
      <c r="N1883" s="279" t="s">
        <v>3530</v>
      </c>
    </row>
    <row r="1884" spans="3:14" x14ac:dyDescent="0.25">
      <c r="C1884" s="279" t="s">
        <v>2779</v>
      </c>
      <c r="D1884" s="279" t="s">
        <v>2593</v>
      </c>
      <c r="E1884" s="279" t="s">
        <v>2602</v>
      </c>
      <c r="F1884" s="279" t="s">
        <v>2525</v>
      </c>
      <c r="G1884" s="279" t="s">
        <v>2525</v>
      </c>
      <c r="H1884" s="285" t="s">
        <v>3573</v>
      </c>
      <c r="I1884" s="279" t="s">
        <v>1464</v>
      </c>
      <c r="J1884" s="312">
        <v>10498</v>
      </c>
      <c r="K1884" s="279" t="s">
        <v>2525</v>
      </c>
      <c r="L1884" s="279" t="s">
        <v>3043</v>
      </c>
      <c r="M1884" s="279" t="s">
        <v>3043</v>
      </c>
      <c r="N1884" s="279" t="s">
        <v>3530</v>
      </c>
    </row>
    <row r="1885" spans="3:14" x14ac:dyDescent="0.25">
      <c r="C1885" s="279" t="s">
        <v>3199</v>
      </c>
      <c r="D1885" s="279" t="s">
        <v>2563</v>
      </c>
      <c r="E1885" s="279" t="s">
        <v>2565</v>
      </c>
      <c r="F1885" s="279" t="s">
        <v>2525</v>
      </c>
      <c r="G1885" s="279" t="s">
        <v>2525</v>
      </c>
      <c r="H1885" s="285" t="s">
        <v>3043</v>
      </c>
      <c r="I1885" s="279" t="s">
        <v>1464</v>
      </c>
      <c r="J1885" s="312">
        <v>10485</v>
      </c>
      <c r="K1885" s="279" t="s">
        <v>2525</v>
      </c>
      <c r="L1885" s="279" t="s">
        <v>3043</v>
      </c>
      <c r="M1885" s="279" t="s">
        <v>3043</v>
      </c>
      <c r="N1885" s="279" t="s">
        <v>3530</v>
      </c>
    </row>
    <row r="1886" spans="3:14" x14ac:dyDescent="0.25">
      <c r="C1886" s="279" t="s">
        <v>3131</v>
      </c>
      <c r="D1886" s="279" t="s">
        <v>2566</v>
      </c>
      <c r="E1886" s="279" t="s">
        <v>3504</v>
      </c>
      <c r="F1886" s="279" t="s">
        <v>2525</v>
      </c>
      <c r="G1886" s="279" t="s">
        <v>2525</v>
      </c>
      <c r="H1886" s="285" t="s">
        <v>3569</v>
      </c>
      <c r="I1886" s="279" t="s">
        <v>1464</v>
      </c>
      <c r="J1886" s="312">
        <v>10458</v>
      </c>
      <c r="K1886" s="279" t="s">
        <v>2525</v>
      </c>
      <c r="L1886" s="279" t="s">
        <v>3043</v>
      </c>
      <c r="M1886" s="279" t="s">
        <v>3043</v>
      </c>
      <c r="N1886" s="279" t="s">
        <v>3530</v>
      </c>
    </row>
    <row r="1887" spans="3:14" x14ac:dyDescent="0.25">
      <c r="C1887" s="279" t="s">
        <v>3168</v>
      </c>
      <c r="D1887" s="279" t="s">
        <v>2593</v>
      </c>
      <c r="E1887" s="279" t="s">
        <v>2602</v>
      </c>
      <c r="F1887" s="279" t="s">
        <v>2525</v>
      </c>
      <c r="G1887" s="279" t="s">
        <v>2525</v>
      </c>
      <c r="H1887" s="285" t="s">
        <v>3043</v>
      </c>
      <c r="I1887" s="279" t="s">
        <v>1464</v>
      </c>
      <c r="J1887" s="312">
        <v>10410</v>
      </c>
      <c r="K1887" s="279" t="s">
        <v>2525</v>
      </c>
      <c r="L1887" s="279" t="s">
        <v>3043</v>
      </c>
      <c r="M1887" s="279" t="s">
        <v>3043</v>
      </c>
      <c r="N1887" s="279" t="s">
        <v>3530</v>
      </c>
    </row>
    <row r="1888" spans="3:14" x14ac:dyDescent="0.25">
      <c r="C1888" s="279" t="s">
        <v>3269</v>
      </c>
      <c r="D1888" s="279" t="s">
        <v>2563</v>
      </c>
      <c r="E1888" s="279" t="s">
        <v>2564</v>
      </c>
      <c r="F1888" s="279" t="s">
        <v>2525</v>
      </c>
      <c r="G1888" s="279" t="s">
        <v>2525</v>
      </c>
      <c r="H1888" s="285" t="s">
        <v>3043</v>
      </c>
      <c r="I1888" s="279" t="s">
        <v>1464</v>
      </c>
      <c r="J1888" s="312">
        <v>10393</v>
      </c>
      <c r="K1888" s="279" t="s">
        <v>2525</v>
      </c>
      <c r="L1888" s="279" t="s">
        <v>3043</v>
      </c>
      <c r="M1888" s="279" t="s">
        <v>3043</v>
      </c>
      <c r="N1888" s="279" t="s">
        <v>3530</v>
      </c>
    </row>
    <row r="1889" spans="3:14" x14ac:dyDescent="0.25">
      <c r="C1889" s="279" t="s">
        <v>2994</v>
      </c>
      <c r="D1889" s="279" t="s">
        <v>2566</v>
      </c>
      <c r="E1889" s="279" t="s">
        <v>3509</v>
      </c>
      <c r="F1889" s="279" t="s">
        <v>2525</v>
      </c>
      <c r="G1889" s="279" t="s">
        <v>2525</v>
      </c>
      <c r="H1889" s="285" t="s">
        <v>3043</v>
      </c>
      <c r="I1889" s="279" t="s">
        <v>1464</v>
      </c>
      <c r="J1889" s="312">
        <v>10336</v>
      </c>
      <c r="K1889" s="279" t="s">
        <v>2525</v>
      </c>
      <c r="L1889" s="279" t="s">
        <v>3043</v>
      </c>
      <c r="M1889" s="279" t="s">
        <v>3043</v>
      </c>
      <c r="N1889" s="279" t="s">
        <v>3530</v>
      </c>
    </row>
    <row r="1890" spans="3:14" x14ac:dyDescent="0.25">
      <c r="C1890" s="279" t="s">
        <v>3269</v>
      </c>
      <c r="D1890" s="279" t="s">
        <v>2593</v>
      </c>
      <c r="E1890" s="279" t="s">
        <v>2601</v>
      </c>
      <c r="F1890" s="279" t="s">
        <v>2525</v>
      </c>
      <c r="G1890" s="279" t="s">
        <v>2525</v>
      </c>
      <c r="H1890" s="285" t="s">
        <v>3043</v>
      </c>
      <c r="I1890" s="279" t="s">
        <v>1464</v>
      </c>
      <c r="J1890" s="312">
        <v>10304</v>
      </c>
      <c r="K1890" s="279" t="s">
        <v>2525</v>
      </c>
      <c r="L1890" s="279" t="s">
        <v>3043</v>
      </c>
      <c r="M1890" s="279" t="s">
        <v>3043</v>
      </c>
      <c r="N1890" s="279" t="s">
        <v>3530</v>
      </c>
    </row>
    <row r="1891" spans="3:14" x14ac:dyDescent="0.25">
      <c r="C1891" s="279" t="s">
        <v>2762</v>
      </c>
      <c r="D1891" s="279" t="s">
        <v>2563</v>
      </c>
      <c r="E1891" s="279" t="s">
        <v>2564</v>
      </c>
      <c r="F1891" s="279" t="s">
        <v>2525</v>
      </c>
      <c r="G1891" s="279" t="s">
        <v>2525</v>
      </c>
      <c r="H1891" s="285" t="s">
        <v>3043</v>
      </c>
      <c r="I1891" s="279" t="s">
        <v>1464</v>
      </c>
      <c r="J1891" s="312">
        <v>10280</v>
      </c>
      <c r="K1891" s="279" t="s">
        <v>2525</v>
      </c>
      <c r="L1891" s="279" t="s">
        <v>3043</v>
      </c>
      <c r="M1891" s="279" t="s">
        <v>3043</v>
      </c>
      <c r="N1891" s="279" t="s">
        <v>3530</v>
      </c>
    </row>
    <row r="1892" spans="3:14" x14ac:dyDescent="0.25">
      <c r="C1892" s="279" t="s">
        <v>2762</v>
      </c>
      <c r="D1892" s="279" t="s">
        <v>2593</v>
      </c>
      <c r="E1892" s="279" t="s">
        <v>2601</v>
      </c>
      <c r="F1892" s="279" t="s">
        <v>2525</v>
      </c>
      <c r="G1892" s="279" t="s">
        <v>2525</v>
      </c>
      <c r="H1892" s="285" t="s">
        <v>3043</v>
      </c>
      <c r="I1892" s="279" t="s">
        <v>1464</v>
      </c>
      <c r="J1892" s="312">
        <v>10280</v>
      </c>
      <c r="K1892" s="279" t="s">
        <v>2525</v>
      </c>
      <c r="L1892" s="279" t="s">
        <v>3043</v>
      </c>
      <c r="M1892" s="279" t="s">
        <v>3043</v>
      </c>
      <c r="N1892" s="279" t="s">
        <v>3530</v>
      </c>
    </row>
    <row r="1893" spans="3:14" x14ac:dyDescent="0.25">
      <c r="C1893" s="279" t="s">
        <v>3297</v>
      </c>
      <c r="D1893" s="279" t="s">
        <v>2563</v>
      </c>
      <c r="E1893" s="279" t="s">
        <v>2565</v>
      </c>
      <c r="F1893" s="279" t="s">
        <v>2525</v>
      </c>
      <c r="G1893" s="279" t="s">
        <v>2525</v>
      </c>
      <c r="H1893" s="285" t="s">
        <v>3043</v>
      </c>
      <c r="I1893" s="279" t="s">
        <v>1464</v>
      </c>
      <c r="J1893" s="312">
        <v>10100</v>
      </c>
      <c r="K1893" s="279" t="s">
        <v>2525</v>
      </c>
      <c r="L1893" s="279" t="s">
        <v>3043</v>
      </c>
      <c r="M1893" s="279" t="s">
        <v>3043</v>
      </c>
      <c r="N1893" s="279" t="s">
        <v>3530</v>
      </c>
    </row>
    <row r="1894" spans="3:14" x14ac:dyDescent="0.25">
      <c r="C1894" s="279" t="s">
        <v>3271</v>
      </c>
      <c r="D1894" s="279" t="s">
        <v>2563</v>
      </c>
      <c r="E1894" s="279" t="s">
        <v>2564</v>
      </c>
      <c r="F1894" s="279" t="s">
        <v>2525</v>
      </c>
      <c r="G1894" s="279" t="s">
        <v>2525</v>
      </c>
      <c r="H1894" s="285" t="s">
        <v>3043</v>
      </c>
      <c r="I1894" s="279" t="s">
        <v>1464</v>
      </c>
      <c r="J1894" s="312">
        <v>10052</v>
      </c>
      <c r="K1894" s="279" t="s">
        <v>2525</v>
      </c>
      <c r="L1894" s="279" t="s">
        <v>3043</v>
      </c>
      <c r="M1894" s="279" t="s">
        <v>3043</v>
      </c>
      <c r="N1894" s="279" t="s">
        <v>3530</v>
      </c>
    </row>
    <row r="1895" spans="3:14" x14ac:dyDescent="0.25">
      <c r="C1895" s="279" t="s">
        <v>3271</v>
      </c>
      <c r="D1895" s="279" t="s">
        <v>2593</v>
      </c>
      <c r="E1895" s="279" t="s">
        <v>2601</v>
      </c>
      <c r="F1895" s="279" t="s">
        <v>2525</v>
      </c>
      <c r="G1895" s="279" t="s">
        <v>2525</v>
      </c>
      <c r="H1895" s="285" t="s">
        <v>3043</v>
      </c>
      <c r="I1895" s="279" t="s">
        <v>1464</v>
      </c>
      <c r="J1895" s="312">
        <v>10052</v>
      </c>
      <c r="K1895" s="279" t="s">
        <v>2525</v>
      </c>
      <c r="L1895" s="279" t="s">
        <v>3043</v>
      </c>
      <c r="M1895" s="279" t="s">
        <v>3043</v>
      </c>
      <c r="N1895" s="279" t="s">
        <v>3530</v>
      </c>
    </row>
    <row r="1896" spans="3:14" x14ac:dyDescent="0.25">
      <c r="C1896" s="279" t="s">
        <v>3188</v>
      </c>
      <c r="D1896" s="279" t="s">
        <v>2593</v>
      </c>
      <c r="E1896" s="279" t="s">
        <v>2605</v>
      </c>
      <c r="F1896" s="279" t="s">
        <v>2525</v>
      </c>
      <c r="G1896" s="279" t="s">
        <v>2525</v>
      </c>
      <c r="H1896" s="285" t="s">
        <v>3043</v>
      </c>
      <c r="I1896" s="279" t="s">
        <v>1464</v>
      </c>
      <c r="J1896" s="312">
        <v>10050</v>
      </c>
      <c r="K1896" s="279" t="s">
        <v>2525</v>
      </c>
      <c r="L1896" s="279" t="s">
        <v>3043</v>
      </c>
      <c r="M1896" s="279" t="s">
        <v>3043</v>
      </c>
      <c r="N1896" s="279" t="s">
        <v>3530</v>
      </c>
    </row>
    <row r="1897" spans="3:14" x14ac:dyDescent="0.25">
      <c r="C1897" s="279" t="s">
        <v>3254</v>
      </c>
      <c r="D1897" s="279" t="s">
        <v>2593</v>
      </c>
      <c r="E1897" s="279" t="s">
        <v>2601</v>
      </c>
      <c r="F1897" s="279" t="s">
        <v>2525</v>
      </c>
      <c r="G1897" s="279" t="s">
        <v>2525</v>
      </c>
      <c r="H1897" s="285" t="s">
        <v>3043</v>
      </c>
      <c r="I1897" s="279" t="s">
        <v>1464</v>
      </c>
      <c r="J1897" s="312">
        <v>10032</v>
      </c>
      <c r="K1897" s="279" t="s">
        <v>2525</v>
      </c>
      <c r="L1897" s="279" t="s">
        <v>3043</v>
      </c>
      <c r="M1897" s="279" t="s">
        <v>3043</v>
      </c>
      <c r="N1897" s="279" t="s">
        <v>3530</v>
      </c>
    </row>
    <row r="1898" spans="3:14" x14ac:dyDescent="0.25">
      <c r="C1898" s="279" t="s">
        <v>3157</v>
      </c>
      <c r="D1898" s="279" t="s">
        <v>2617</v>
      </c>
      <c r="E1898" s="279" t="s">
        <v>2611</v>
      </c>
      <c r="F1898" s="279" t="s">
        <v>2525</v>
      </c>
      <c r="G1898" s="279" t="s">
        <v>2525</v>
      </c>
      <c r="H1898" s="285" t="s">
        <v>3043</v>
      </c>
      <c r="I1898" s="279" t="s">
        <v>1464</v>
      </c>
      <c r="J1898" s="312">
        <v>10021</v>
      </c>
      <c r="K1898" s="279" t="s">
        <v>2525</v>
      </c>
      <c r="L1898" s="279" t="s">
        <v>3043</v>
      </c>
      <c r="M1898" s="279" t="s">
        <v>3043</v>
      </c>
      <c r="N1898" s="279" t="s">
        <v>3530</v>
      </c>
    </row>
    <row r="1899" spans="3:14" x14ac:dyDescent="0.25">
      <c r="C1899" s="279" t="s">
        <v>3165</v>
      </c>
      <c r="D1899" s="279" t="s">
        <v>2593</v>
      </c>
      <c r="E1899" s="279" t="s">
        <v>2608</v>
      </c>
      <c r="F1899" s="279" t="s">
        <v>2525</v>
      </c>
      <c r="G1899" s="279" t="s">
        <v>2525</v>
      </c>
      <c r="H1899" s="285" t="s">
        <v>3043</v>
      </c>
      <c r="I1899" s="279" t="s">
        <v>1464</v>
      </c>
      <c r="J1899" s="312">
        <v>10002</v>
      </c>
      <c r="K1899" s="279" t="s">
        <v>2525</v>
      </c>
      <c r="L1899" s="279" t="s">
        <v>3043</v>
      </c>
      <c r="M1899" s="279" t="s">
        <v>3043</v>
      </c>
      <c r="N1899" s="279" t="s">
        <v>3530</v>
      </c>
    </row>
    <row r="1900" spans="3:14" x14ac:dyDescent="0.25">
      <c r="C1900" s="279" t="s">
        <v>3186</v>
      </c>
      <c r="D1900" s="279" t="s">
        <v>2563</v>
      </c>
      <c r="E1900" s="279" t="s">
        <v>2565</v>
      </c>
      <c r="F1900" s="279" t="s">
        <v>2525</v>
      </c>
      <c r="G1900" s="279" t="s">
        <v>2525</v>
      </c>
      <c r="H1900" s="285" t="s">
        <v>3043</v>
      </c>
      <c r="I1900" s="279" t="s">
        <v>1464</v>
      </c>
      <c r="J1900" s="312">
        <v>10000</v>
      </c>
      <c r="K1900" s="279" t="s">
        <v>2525</v>
      </c>
      <c r="L1900" s="279" t="s">
        <v>3043</v>
      </c>
      <c r="M1900" s="279" t="s">
        <v>3043</v>
      </c>
      <c r="N1900" s="279" t="s">
        <v>3530</v>
      </c>
    </row>
    <row r="1901" spans="3:14" x14ac:dyDescent="0.25">
      <c r="C1901" s="279" t="s">
        <v>2758</v>
      </c>
      <c r="D1901" s="279" t="s">
        <v>2563</v>
      </c>
      <c r="E1901" s="279" t="s">
        <v>2565</v>
      </c>
      <c r="F1901" s="279" t="s">
        <v>2525</v>
      </c>
      <c r="G1901" s="279" t="s">
        <v>2525</v>
      </c>
      <c r="H1901" s="285" t="s">
        <v>3043</v>
      </c>
      <c r="I1901" s="279" t="s">
        <v>1464</v>
      </c>
      <c r="J1901" s="312">
        <v>10000</v>
      </c>
      <c r="K1901" s="279" t="s">
        <v>2525</v>
      </c>
      <c r="L1901" s="279" t="s">
        <v>3043</v>
      </c>
      <c r="M1901" s="279" t="s">
        <v>3043</v>
      </c>
      <c r="N1901" s="279" t="s">
        <v>3530</v>
      </c>
    </row>
    <row r="1902" spans="3:14" x14ac:dyDescent="0.25">
      <c r="C1902" s="279" t="s">
        <v>3133</v>
      </c>
      <c r="D1902" s="279" t="s">
        <v>2563</v>
      </c>
      <c r="E1902" s="279" t="s">
        <v>2565</v>
      </c>
      <c r="F1902" s="279" t="s">
        <v>2525</v>
      </c>
      <c r="G1902" s="279" t="s">
        <v>2525</v>
      </c>
      <c r="H1902" s="285" t="s">
        <v>3583</v>
      </c>
      <c r="I1902" s="279" t="s">
        <v>1464</v>
      </c>
      <c r="J1902" s="312">
        <v>10000</v>
      </c>
      <c r="K1902" s="279" t="s">
        <v>2525</v>
      </c>
      <c r="L1902" s="279" t="s">
        <v>3043</v>
      </c>
      <c r="M1902" s="279" t="s">
        <v>3043</v>
      </c>
      <c r="N1902" s="279" t="s">
        <v>3530</v>
      </c>
    </row>
    <row r="1903" spans="3:14" x14ac:dyDescent="0.25">
      <c r="C1903" s="279" t="s">
        <v>3208</v>
      </c>
      <c r="D1903" s="279" t="s">
        <v>2593</v>
      </c>
      <c r="E1903" s="279" t="s">
        <v>2604</v>
      </c>
      <c r="F1903" s="279" t="s">
        <v>2525</v>
      </c>
      <c r="G1903" s="279" t="s">
        <v>2525</v>
      </c>
      <c r="H1903" s="285" t="s">
        <v>3043</v>
      </c>
      <c r="I1903" s="279" t="s">
        <v>1464</v>
      </c>
      <c r="J1903" s="312">
        <v>10000</v>
      </c>
      <c r="K1903" s="279" t="s">
        <v>2525</v>
      </c>
      <c r="L1903" s="279" t="s">
        <v>3043</v>
      </c>
      <c r="M1903" s="279" t="s">
        <v>3043</v>
      </c>
      <c r="N1903" s="279" t="s">
        <v>3530</v>
      </c>
    </row>
    <row r="1904" spans="3:14" x14ac:dyDescent="0.25">
      <c r="C1904" s="279" t="s">
        <v>3175</v>
      </c>
      <c r="D1904" s="279" t="s">
        <v>3119</v>
      </c>
      <c r="E1904" s="279" t="s">
        <v>2567</v>
      </c>
      <c r="F1904" s="279" t="s">
        <v>2525</v>
      </c>
      <c r="G1904" s="279" t="s">
        <v>2525</v>
      </c>
      <c r="H1904" s="285" t="s">
        <v>3043</v>
      </c>
      <c r="I1904" s="279" t="s">
        <v>1464</v>
      </c>
      <c r="J1904" s="312">
        <v>9992</v>
      </c>
      <c r="K1904" s="279" t="s">
        <v>2525</v>
      </c>
      <c r="L1904" s="279" t="s">
        <v>3043</v>
      </c>
      <c r="M1904" s="279" t="s">
        <v>3043</v>
      </c>
      <c r="N1904" s="279" t="s">
        <v>3530</v>
      </c>
    </row>
    <row r="1905" spans="3:14" x14ac:dyDescent="0.25">
      <c r="C1905" s="279" t="s">
        <v>3298</v>
      </c>
      <c r="D1905" s="279" t="s">
        <v>2593</v>
      </c>
      <c r="E1905" s="279" t="s">
        <v>2601</v>
      </c>
      <c r="F1905" s="279" t="s">
        <v>2525</v>
      </c>
      <c r="G1905" s="279" t="s">
        <v>2525</v>
      </c>
      <c r="H1905" s="285" t="s">
        <v>3043</v>
      </c>
      <c r="I1905" s="279" t="s">
        <v>1464</v>
      </c>
      <c r="J1905" s="312">
        <v>9992</v>
      </c>
      <c r="K1905" s="279" t="s">
        <v>2525</v>
      </c>
      <c r="L1905" s="279" t="s">
        <v>3043</v>
      </c>
      <c r="M1905" s="279" t="s">
        <v>3043</v>
      </c>
      <c r="N1905" s="279" t="s">
        <v>3530</v>
      </c>
    </row>
    <row r="1906" spans="3:14" x14ac:dyDescent="0.25">
      <c r="C1906" s="279" t="s">
        <v>3206</v>
      </c>
      <c r="D1906" s="279" t="s">
        <v>2622</v>
      </c>
      <c r="E1906" s="279" t="s">
        <v>2620</v>
      </c>
      <c r="F1906" s="279" t="s">
        <v>2525</v>
      </c>
      <c r="G1906" s="279" t="s">
        <v>2525</v>
      </c>
      <c r="H1906" s="285" t="s">
        <v>3043</v>
      </c>
      <c r="I1906" s="279" t="s">
        <v>1464</v>
      </c>
      <c r="J1906" s="312">
        <v>9898</v>
      </c>
      <c r="K1906" s="279" t="s">
        <v>2525</v>
      </c>
      <c r="L1906" s="279" t="s">
        <v>3043</v>
      </c>
      <c r="M1906" s="279" t="s">
        <v>3043</v>
      </c>
      <c r="N1906" s="279" t="s">
        <v>3530</v>
      </c>
    </row>
    <row r="1907" spans="3:14" x14ac:dyDescent="0.25">
      <c r="C1907" s="279" t="s">
        <v>2770</v>
      </c>
      <c r="D1907" s="279" t="s">
        <v>2563</v>
      </c>
      <c r="E1907" s="279" t="s">
        <v>2564</v>
      </c>
      <c r="F1907" s="279" t="s">
        <v>2525</v>
      </c>
      <c r="G1907" s="279" t="s">
        <v>2525</v>
      </c>
      <c r="H1907" s="285" t="s">
        <v>3043</v>
      </c>
      <c r="I1907" s="279" t="s">
        <v>1464</v>
      </c>
      <c r="J1907" s="312">
        <v>9761</v>
      </c>
      <c r="K1907" s="279" t="s">
        <v>2525</v>
      </c>
      <c r="L1907" s="279" t="s">
        <v>3043</v>
      </c>
      <c r="M1907" s="279" t="s">
        <v>3043</v>
      </c>
      <c r="N1907" s="279" t="s">
        <v>3530</v>
      </c>
    </row>
    <row r="1908" spans="3:14" x14ac:dyDescent="0.25">
      <c r="C1908" s="279" t="s">
        <v>2770</v>
      </c>
      <c r="D1908" s="279" t="s">
        <v>2593</v>
      </c>
      <c r="E1908" s="279" t="s">
        <v>2601</v>
      </c>
      <c r="F1908" s="279" t="s">
        <v>2525</v>
      </c>
      <c r="G1908" s="279" t="s">
        <v>2525</v>
      </c>
      <c r="H1908" s="285" t="s">
        <v>3043</v>
      </c>
      <c r="I1908" s="279" t="s">
        <v>1464</v>
      </c>
      <c r="J1908" s="312">
        <v>9761</v>
      </c>
      <c r="K1908" s="279" t="s">
        <v>2525</v>
      </c>
      <c r="L1908" s="279" t="s">
        <v>3043</v>
      </c>
      <c r="M1908" s="279" t="s">
        <v>3043</v>
      </c>
      <c r="N1908" s="279" t="s">
        <v>3530</v>
      </c>
    </row>
    <row r="1909" spans="3:14" x14ac:dyDescent="0.25">
      <c r="C1909" s="279" t="s">
        <v>3252</v>
      </c>
      <c r="D1909" s="279" t="s">
        <v>2593</v>
      </c>
      <c r="E1909" s="279" t="s">
        <v>2606</v>
      </c>
      <c r="F1909" s="279" t="s">
        <v>2525</v>
      </c>
      <c r="G1909" s="279" t="s">
        <v>2525</v>
      </c>
      <c r="H1909" s="285" t="s">
        <v>3043</v>
      </c>
      <c r="I1909" s="279" t="s">
        <v>1464</v>
      </c>
      <c r="J1909" s="312">
        <v>9747</v>
      </c>
      <c r="K1909" s="279" t="s">
        <v>2525</v>
      </c>
      <c r="L1909" s="279" t="s">
        <v>3043</v>
      </c>
      <c r="M1909" s="279" t="s">
        <v>3043</v>
      </c>
      <c r="N1909" s="279" t="s">
        <v>3530</v>
      </c>
    </row>
    <row r="1910" spans="3:14" x14ac:dyDescent="0.25">
      <c r="C1910" s="279" t="s">
        <v>2736</v>
      </c>
      <c r="D1910" s="279" t="s">
        <v>2622</v>
      </c>
      <c r="E1910" s="279" t="s">
        <v>2621</v>
      </c>
      <c r="F1910" s="279" t="s">
        <v>2525</v>
      </c>
      <c r="G1910" s="279" t="s">
        <v>2525</v>
      </c>
      <c r="H1910" s="285" t="s">
        <v>3043</v>
      </c>
      <c r="I1910" s="279" t="s">
        <v>1464</v>
      </c>
      <c r="J1910" s="312">
        <v>9660</v>
      </c>
      <c r="K1910" s="279" t="s">
        <v>2525</v>
      </c>
      <c r="L1910" s="279" t="s">
        <v>3043</v>
      </c>
      <c r="M1910" s="279" t="s">
        <v>3043</v>
      </c>
      <c r="N1910" s="279" t="s">
        <v>3530</v>
      </c>
    </row>
    <row r="1911" spans="3:14" x14ac:dyDescent="0.25">
      <c r="C1911" s="279" t="s">
        <v>3171</v>
      </c>
      <c r="D1911" s="279" t="s">
        <v>2623</v>
      </c>
      <c r="E1911" s="279" t="s">
        <v>2610</v>
      </c>
      <c r="F1911" s="279" t="s">
        <v>2525</v>
      </c>
      <c r="G1911" s="279" t="s">
        <v>2525</v>
      </c>
      <c r="H1911" s="285" t="s">
        <v>3043</v>
      </c>
      <c r="I1911" s="279" t="s">
        <v>1464</v>
      </c>
      <c r="J1911" s="312">
        <v>9625</v>
      </c>
      <c r="K1911" s="279" t="s">
        <v>2525</v>
      </c>
      <c r="L1911" s="279" t="s">
        <v>3043</v>
      </c>
      <c r="M1911" s="279" t="s">
        <v>3043</v>
      </c>
      <c r="N1911" s="279" t="s">
        <v>3530</v>
      </c>
    </row>
    <row r="1912" spans="3:14" x14ac:dyDescent="0.25">
      <c r="C1912" s="279" t="s">
        <v>2740</v>
      </c>
      <c r="D1912" s="279" t="s">
        <v>3102</v>
      </c>
      <c r="E1912" s="279" t="s">
        <v>2610</v>
      </c>
      <c r="F1912" s="279" t="s">
        <v>2525</v>
      </c>
      <c r="G1912" s="279" t="s">
        <v>2525</v>
      </c>
      <c r="H1912" s="285" t="s">
        <v>3043</v>
      </c>
      <c r="I1912" s="279" t="s">
        <v>1464</v>
      </c>
      <c r="J1912" s="312">
        <v>9575</v>
      </c>
      <c r="K1912" s="279" t="s">
        <v>2525</v>
      </c>
      <c r="L1912" s="279" t="s">
        <v>3043</v>
      </c>
      <c r="M1912" s="279" t="s">
        <v>3043</v>
      </c>
      <c r="N1912" s="279" t="s">
        <v>3530</v>
      </c>
    </row>
    <row r="1913" spans="3:14" ht="28.5" x14ac:dyDescent="0.25">
      <c r="C1913" s="279" t="s">
        <v>2886</v>
      </c>
      <c r="D1913" s="279" t="s">
        <v>2617</v>
      </c>
      <c r="E1913" s="279" t="s">
        <v>3510</v>
      </c>
      <c r="F1913" s="279" t="s">
        <v>2525</v>
      </c>
      <c r="G1913" s="279" t="s">
        <v>2525</v>
      </c>
      <c r="H1913" s="285" t="s">
        <v>3560</v>
      </c>
      <c r="I1913" s="279" t="s">
        <v>1464</v>
      </c>
      <c r="J1913" s="312">
        <v>9521</v>
      </c>
      <c r="K1913" s="279" t="s">
        <v>2525</v>
      </c>
      <c r="L1913" s="279" t="s">
        <v>3043</v>
      </c>
      <c r="M1913" s="279" t="s">
        <v>3043</v>
      </c>
      <c r="N1913" s="279" t="s">
        <v>3530</v>
      </c>
    </row>
    <row r="1914" spans="3:14" ht="42.75" x14ac:dyDescent="0.25">
      <c r="C1914" s="279" t="s">
        <v>3126</v>
      </c>
      <c r="D1914" s="279" t="s">
        <v>2556</v>
      </c>
      <c r="E1914" s="279" t="s">
        <v>2588</v>
      </c>
      <c r="F1914" s="279" t="s">
        <v>2525</v>
      </c>
      <c r="G1914" s="279" t="s">
        <v>2525</v>
      </c>
      <c r="H1914" s="285" t="s">
        <v>3557</v>
      </c>
      <c r="I1914" s="279" t="s">
        <v>1464</v>
      </c>
      <c r="J1914" s="312">
        <v>9461</v>
      </c>
      <c r="K1914" s="279" t="s">
        <v>2525</v>
      </c>
      <c r="L1914" s="279" t="s">
        <v>3043</v>
      </c>
      <c r="M1914" s="279" t="s">
        <v>3043</v>
      </c>
      <c r="N1914" s="279" t="s">
        <v>3530</v>
      </c>
    </row>
    <row r="1915" spans="3:14" x14ac:dyDescent="0.25">
      <c r="C1915" s="279" t="s">
        <v>3137</v>
      </c>
      <c r="D1915" s="279" t="s">
        <v>2593</v>
      </c>
      <c r="E1915" s="279" t="s">
        <v>3515</v>
      </c>
      <c r="F1915" s="279" t="s">
        <v>2525</v>
      </c>
      <c r="G1915" s="279" t="s">
        <v>2525</v>
      </c>
      <c r="H1915" s="285" t="s">
        <v>3582</v>
      </c>
      <c r="I1915" s="279" t="s">
        <v>1464</v>
      </c>
      <c r="J1915" s="312">
        <v>9449</v>
      </c>
      <c r="K1915" s="279" t="s">
        <v>2525</v>
      </c>
      <c r="L1915" s="279" t="s">
        <v>3043</v>
      </c>
      <c r="M1915" s="279" t="s">
        <v>3043</v>
      </c>
      <c r="N1915" s="279" t="s">
        <v>3530</v>
      </c>
    </row>
    <row r="1916" spans="3:14" x14ac:dyDescent="0.25">
      <c r="C1916" s="279" t="s">
        <v>3137</v>
      </c>
      <c r="D1916" s="279" t="s">
        <v>2593</v>
      </c>
      <c r="E1916" s="279" t="s">
        <v>3516</v>
      </c>
      <c r="F1916" s="279" t="s">
        <v>2525</v>
      </c>
      <c r="G1916" s="279" t="s">
        <v>2525</v>
      </c>
      <c r="H1916" s="285" t="s">
        <v>3582</v>
      </c>
      <c r="I1916" s="279" t="s">
        <v>1464</v>
      </c>
      <c r="J1916" s="312">
        <v>9449</v>
      </c>
      <c r="K1916" s="279" t="s">
        <v>2525</v>
      </c>
      <c r="L1916" s="279" t="s">
        <v>3043</v>
      </c>
      <c r="M1916" s="279" t="s">
        <v>3043</v>
      </c>
      <c r="N1916" s="279" t="s">
        <v>3530</v>
      </c>
    </row>
    <row r="1917" spans="3:14" x14ac:dyDescent="0.25">
      <c r="C1917" s="279" t="s">
        <v>2807</v>
      </c>
      <c r="D1917" s="279" t="s">
        <v>2593</v>
      </c>
      <c r="E1917" s="279" t="s">
        <v>2604</v>
      </c>
      <c r="F1917" s="279" t="s">
        <v>2525</v>
      </c>
      <c r="G1917" s="279" t="s">
        <v>2525</v>
      </c>
      <c r="H1917" s="285" t="s">
        <v>3043</v>
      </c>
      <c r="I1917" s="279" t="s">
        <v>1464</v>
      </c>
      <c r="J1917" s="312">
        <v>9270</v>
      </c>
      <c r="K1917" s="279" t="s">
        <v>2525</v>
      </c>
      <c r="L1917" s="279" t="s">
        <v>3043</v>
      </c>
      <c r="M1917" s="279" t="s">
        <v>3043</v>
      </c>
      <c r="N1917" s="279" t="s">
        <v>3530</v>
      </c>
    </row>
    <row r="1918" spans="3:14" x14ac:dyDescent="0.25">
      <c r="C1918" s="279" t="s">
        <v>3152</v>
      </c>
      <c r="D1918" s="279" t="s">
        <v>2617</v>
      </c>
      <c r="E1918" s="279" t="s">
        <v>2619</v>
      </c>
      <c r="F1918" s="279" t="s">
        <v>2525</v>
      </c>
      <c r="G1918" s="279" t="s">
        <v>2525</v>
      </c>
      <c r="H1918" s="285" t="s">
        <v>3043</v>
      </c>
      <c r="I1918" s="279" t="s">
        <v>1464</v>
      </c>
      <c r="J1918" s="312">
        <v>9105</v>
      </c>
      <c r="K1918" s="279" t="s">
        <v>2525</v>
      </c>
      <c r="L1918" s="279" t="s">
        <v>3043</v>
      </c>
      <c r="M1918" s="279" t="s">
        <v>3043</v>
      </c>
      <c r="N1918" s="279" t="s">
        <v>3530</v>
      </c>
    </row>
    <row r="1919" spans="3:14" x14ac:dyDescent="0.25">
      <c r="C1919" s="279" t="s">
        <v>3164</v>
      </c>
      <c r="D1919" s="279" t="s">
        <v>2617</v>
      </c>
      <c r="E1919" s="279" t="s">
        <v>2611</v>
      </c>
      <c r="F1919" s="279" t="s">
        <v>2525</v>
      </c>
      <c r="G1919" s="279" t="s">
        <v>2525</v>
      </c>
      <c r="H1919" s="285" t="s">
        <v>3043</v>
      </c>
      <c r="I1919" s="279" t="s">
        <v>1464</v>
      </c>
      <c r="J1919" s="312">
        <v>9073</v>
      </c>
      <c r="K1919" s="279" t="s">
        <v>2525</v>
      </c>
      <c r="L1919" s="279" t="s">
        <v>3043</v>
      </c>
      <c r="M1919" s="279" t="s">
        <v>3043</v>
      </c>
      <c r="N1919" s="279" t="s">
        <v>3530</v>
      </c>
    </row>
    <row r="1920" spans="3:14" x14ac:dyDescent="0.25">
      <c r="C1920" s="279" t="s">
        <v>3175</v>
      </c>
      <c r="D1920" s="279" t="s">
        <v>3077</v>
      </c>
      <c r="E1920" s="279" t="s">
        <v>3517</v>
      </c>
      <c r="F1920" s="279" t="s">
        <v>2525</v>
      </c>
      <c r="G1920" s="279" t="s">
        <v>2525</v>
      </c>
      <c r="H1920" s="285" t="s">
        <v>3043</v>
      </c>
      <c r="I1920" s="279" t="s">
        <v>1464</v>
      </c>
      <c r="J1920" s="312">
        <v>9028</v>
      </c>
      <c r="K1920" s="279" t="s">
        <v>2525</v>
      </c>
      <c r="L1920" s="279" t="s">
        <v>3043</v>
      </c>
      <c r="M1920" s="279" t="s">
        <v>3043</v>
      </c>
      <c r="N1920" s="279" t="s">
        <v>3530</v>
      </c>
    </row>
    <row r="1921" spans="2:14" x14ac:dyDescent="0.25">
      <c r="C1921" s="279" t="s">
        <v>3275</v>
      </c>
      <c r="D1921" s="279" t="s">
        <v>2563</v>
      </c>
      <c r="E1921" s="279" t="s">
        <v>2564</v>
      </c>
      <c r="F1921" s="279" t="s">
        <v>2525</v>
      </c>
      <c r="G1921" s="279" t="s">
        <v>2525</v>
      </c>
      <c r="H1921" s="285" t="s">
        <v>3043</v>
      </c>
      <c r="I1921" s="279" t="s">
        <v>1464</v>
      </c>
      <c r="J1921" s="312">
        <v>9008</v>
      </c>
      <c r="K1921" s="279" t="s">
        <v>2525</v>
      </c>
      <c r="L1921" s="279" t="s">
        <v>3043</v>
      </c>
      <c r="M1921" s="279" t="s">
        <v>3043</v>
      </c>
      <c r="N1921" s="279" t="s">
        <v>3530</v>
      </c>
    </row>
    <row r="1922" spans="2:14" x14ac:dyDescent="0.25">
      <c r="C1922" s="279" t="s">
        <v>3275</v>
      </c>
      <c r="D1922" s="279" t="s">
        <v>2593</v>
      </c>
      <c r="E1922" s="279" t="s">
        <v>2601</v>
      </c>
      <c r="F1922" s="279" t="s">
        <v>2525</v>
      </c>
      <c r="G1922" s="279" t="s">
        <v>2525</v>
      </c>
      <c r="H1922" s="285" t="s">
        <v>3043</v>
      </c>
      <c r="I1922" s="279" t="s">
        <v>1464</v>
      </c>
      <c r="J1922" s="312">
        <v>9007</v>
      </c>
      <c r="K1922" s="279" t="s">
        <v>2525</v>
      </c>
      <c r="L1922" s="279" t="s">
        <v>3043</v>
      </c>
      <c r="M1922" s="279" t="s">
        <v>3043</v>
      </c>
      <c r="N1922" s="279" t="s">
        <v>3530</v>
      </c>
    </row>
    <row r="1923" spans="2:14" x14ac:dyDescent="0.25">
      <c r="C1923" s="279" t="s">
        <v>3274</v>
      </c>
      <c r="D1923" s="279" t="s">
        <v>2563</v>
      </c>
      <c r="E1923" s="279" t="s">
        <v>2565</v>
      </c>
      <c r="F1923" s="279" t="s">
        <v>2525</v>
      </c>
      <c r="G1923" s="279" t="s">
        <v>2525</v>
      </c>
      <c r="H1923" s="285" t="s">
        <v>3043</v>
      </c>
      <c r="I1923" s="279" t="s">
        <v>1464</v>
      </c>
      <c r="J1923" s="312">
        <v>9000</v>
      </c>
      <c r="K1923" s="279" t="s">
        <v>2525</v>
      </c>
      <c r="L1923" s="279" t="s">
        <v>3043</v>
      </c>
      <c r="M1923" s="279" t="s">
        <v>3043</v>
      </c>
      <c r="N1923" s="279" t="s">
        <v>3530</v>
      </c>
    </row>
    <row r="1924" spans="2:14" x14ac:dyDescent="0.25">
      <c r="C1924" s="279" t="s">
        <v>3131</v>
      </c>
      <c r="D1924" s="279" t="s">
        <v>2617</v>
      </c>
      <c r="E1924" s="279" t="s">
        <v>2611</v>
      </c>
      <c r="F1924" s="279" t="s">
        <v>2525</v>
      </c>
      <c r="G1924" s="279" t="s">
        <v>2525</v>
      </c>
      <c r="H1924" s="285" t="s">
        <v>3569</v>
      </c>
      <c r="I1924" s="279" t="s">
        <v>1464</v>
      </c>
      <c r="J1924" s="312">
        <v>8988</v>
      </c>
      <c r="K1924" s="279" t="s">
        <v>2525</v>
      </c>
      <c r="L1924" s="279" t="s">
        <v>3043</v>
      </c>
      <c r="M1924" s="279" t="s">
        <v>3043</v>
      </c>
      <c r="N1924" s="279" t="s">
        <v>3530</v>
      </c>
    </row>
    <row r="1925" spans="2:14" x14ac:dyDescent="0.25">
      <c r="C1925" s="279" t="s">
        <v>2830</v>
      </c>
      <c r="D1925" s="279" t="s">
        <v>2563</v>
      </c>
      <c r="E1925" s="279" t="s">
        <v>2564</v>
      </c>
      <c r="F1925" s="279" t="s">
        <v>2525</v>
      </c>
      <c r="G1925" s="279" t="s">
        <v>2525</v>
      </c>
      <c r="H1925" s="285" t="s">
        <v>3043</v>
      </c>
      <c r="I1925" s="279" t="s">
        <v>1464</v>
      </c>
      <c r="J1925" s="312">
        <v>8910</v>
      </c>
      <c r="K1925" s="279" t="s">
        <v>2525</v>
      </c>
      <c r="L1925" s="279" t="s">
        <v>3043</v>
      </c>
      <c r="M1925" s="279" t="s">
        <v>3043</v>
      </c>
      <c r="N1925" s="279" t="s">
        <v>3530</v>
      </c>
    </row>
    <row r="1926" spans="2:14" x14ac:dyDescent="0.25">
      <c r="C1926" s="279" t="s">
        <v>3148</v>
      </c>
      <c r="D1926" s="279" t="s">
        <v>2566</v>
      </c>
      <c r="E1926" s="279" t="s">
        <v>3504</v>
      </c>
      <c r="F1926" s="279" t="s">
        <v>2525</v>
      </c>
      <c r="G1926" s="279" t="s">
        <v>2525</v>
      </c>
      <c r="H1926" s="285" t="s">
        <v>3043</v>
      </c>
      <c r="I1926" s="279" t="s">
        <v>1464</v>
      </c>
      <c r="J1926" s="312">
        <v>8883</v>
      </c>
      <c r="K1926" s="279" t="s">
        <v>2525</v>
      </c>
      <c r="L1926" s="279" t="s">
        <v>3043</v>
      </c>
      <c r="M1926" s="279" t="s">
        <v>3043</v>
      </c>
      <c r="N1926" s="279" t="s">
        <v>3530</v>
      </c>
    </row>
    <row r="1927" spans="2:14" x14ac:dyDescent="0.25">
      <c r="C1927" s="279" t="s">
        <v>3168</v>
      </c>
      <c r="D1927" s="279" t="s">
        <v>2593</v>
      </c>
      <c r="E1927" s="279" t="s">
        <v>2601</v>
      </c>
      <c r="F1927" s="279" t="s">
        <v>2525</v>
      </c>
      <c r="G1927" s="279" t="s">
        <v>2525</v>
      </c>
      <c r="H1927" s="285" t="s">
        <v>3043</v>
      </c>
      <c r="I1927" s="279" t="s">
        <v>1464</v>
      </c>
      <c r="J1927" s="312">
        <v>8844</v>
      </c>
      <c r="K1927" s="279" t="s">
        <v>2525</v>
      </c>
      <c r="L1927" s="279" t="s">
        <v>3043</v>
      </c>
      <c r="M1927" s="279" t="s">
        <v>3043</v>
      </c>
      <c r="N1927" s="279" t="s">
        <v>3530</v>
      </c>
    </row>
    <row r="1928" spans="2:14" x14ac:dyDescent="0.25">
      <c r="C1928" s="279" t="s">
        <v>3302</v>
      </c>
      <c r="D1928" s="279" t="s">
        <v>2563</v>
      </c>
      <c r="E1928" s="279" t="s">
        <v>2564</v>
      </c>
      <c r="F1928" s="279" t="s">
        <v>2525</v>
      </c>
      <c r="G1928" s="279" t="s">
        <v>2525</v>
      </c>
      <c r="H1928" s="285" t="s">
        <v>3043</v>
      </c>
      <c r="I1928" s="279" t="s">
        <v>1464</v>
      </c>
      <c r="J1928" s="312">
        <v>8844</v>
      </c>
      <c r="K1928" s="279" t="s">
        <v>2525</v>
      </c>
      <c r="L1928" s="279" t="s">
        <v>3043</v>
      </c>
      <c r="M1928" s="279" t="s">
        <v>3043</v>
      </c>
      <c r="N1928" s="279" t="s">
        <v>3530</v>
      </c>
    </row>
    <row r="1929" spans="2:14" x14ac:dyDescent="0.25">
      <c r="C1929" s="279" t="s">
        <v>3186</v>
      </c>
      <c r="D1929" s="279" t="s">
        <v>2609</v>
      </c>
      <c r="E1929" s="279" t="s">
        <v>2610</v>
      </c>
      <c r="F1929" s="279" t="s">
        <v>2525</v>
      </c>
      <c r="G1929" s="279" t="s">
        <v>2525</v>
      </c>
      <c r="H1929" s="285" t="s">
        <v>3043</v>
      </c>
      <c r="I1929" s="279" t="s">
        <v>1464</v>
      </c>
      <c r="J1929" s="312">
        <v>8838</v>
      </c>
      <c r="K1929" s="279" t="s">
        <v>2525</v>
      </c>
      <c r="L1929" s="279" t="s">
        <v>3043</v>
      </c>
      <c r="M1929" s="279" t="s">
        <v>3043</v>
      </c>
      <c r="N1929" s="279" t="s">
        <v>3530</v>
      </c>
    </row>
    <row r="1930" spans="2:14" x14ac:dyDescent="0.25">
      <c r="C1930" s="279" t="s">
        <v>2711</v>
      </c>
      <c r="D1930" s="279" t="s">
        <v>2593</v>
      </c>
      <c r="E1930" s="279" t="s">
        <v>2601</v>
      </c>
      <c r="F1930" s="279" t="s">
        <v>2525</v>
      </c>
      <c r="G1930" s="279" t="s">
        <v>2525</v>
      </c>
      <c r="H1930" s="285" t="s">
        <v>3043</v>
      </c>
      <c r="I1930" s="279" t="s">
        <v>1464</v>
      </c>
      <c r="J1930" s="312">
        <v>8797</v>
      </c>
      <c r="K1930" s="279" t="s">
        <v>2525</v>
      </c>
      <c r="L1930" s="279" t="s">
        <v>3043</v>
      </c>
      <c r="M1930" s="279" t="s">
        <v>3043</v>
      </c>
      <c r="N1930" s="279" t="s">
        <v>3530</v>
      </c>
    </row>
    <row r="1931" spans="2:14" x14ac:dyDescent="0.25">
      <c r="C1931" s="279" t="s">
        <v>2711</v>
      </c>
      <c r="D1931" s="279" t="s">
        <v>2563</v>
      </c>
      <c r="E1931" s="279" t="s">
        <v>2564</v>
      </c>
      <c r="F1931" s="279" t="s">
        <v>2525</v>
      </c>
      <c r="G1931" s="279" t="s">
        <v>2525</v>
      </c>
      <c r="H1931" s="285" t="s">
        <v>3043</v>
      </c>
      <c r="I1931" s="279" t="s">
        <v>1464</v>
      </c>
      <c r="J1931" s="312">
        <v>8795</v>
      </c>
      <c r="K1931" s="279" t="s">
        <v>2525</v>
      </c>
      <c r="L1931" s="279" t="s">
        <v>3043</v>
      </c>
      <c r="M1931" s="279" t="s">
        <v>3043</v>
      </c>
      <c r="N1931" s="279" t="s">
        <v>3530</v>
      </c>
    </row>
    <row r="1932" spans="2:14" ht="28.5" x14ac:dyDescent="0.25">
      <c r="C1932" s="279" t="s">
        <v>3139</v>
      </c>
      <c r="D1932" s="279" t="s">
        <v>2617</v>
      </c>
      <c r="E1932" s="279" t="s">
        <v>2611</v>
      </c>
      <c r="F1932" s="279" t="s">
        <v>2525</v>
      </c>
      <c r="G1932" s="279" t="s">
        <v>2525</v>
      </c>
      <c r="H1932" s="285" t="s">
        <v>3565</v>
      </c>
      <c r="I1932" s="279" t="s">
        <v>1464</v>
      </c>
      <c r="J1932" s="312">
        <v>8788</v>
      </c>
      <c r="K1932" s="279" t="s">
        <v>2525</v>
      </c>
      <c r="L1932" s="279" t="s">
        <v>3043</v>
      </c>
      <c r="M1932" s="279" t="s">
        <v>3043</v>
      </c>
      <c r="N1932" s="279" t="s">
        <v>3530</v>
      </c>
    </row>
    <row r="1933" spans="2:14" x14ac:dyDescent="0.25">
      <c r="C1933" s="279" t="s">
        <v>3163</v>
      </c>
      <c r="D1933" s="279" t="s">
        <v>2566</v>
      </c>
      <c r="E1933" s="279" t="s">
        <v>3511</v>
      </c>
      <c r="F1933" s="279" t="s">
        <v>2525</v>
      </c>
      <c r="G1933" s="279" t="s">
        <v>2525</v>
      </c>
      <c r="H1933" s="285" t="s">
        <v>3043</v>
      </c>
      <c r="I1933" s="279" t="s">
        <v>1464</v>
      </c>
      <c r="J1933" s="312">
        <v>8712</v>
      </c>
      <c r="K1933" s="279" t="s">
        <v>2525</v>
      </c>
      <c r="L1933" s="279" t="s">
        <v>3043</v>
      </c>
      <c r="M1933" s="279" t="s">
        <v>3043</v>
      </c>
      <c r="N1933" s="279" t="s">
        <v>3530</v>
      </c>
    </row>
    <row r="1934" spans="2:14" x14ac:dyDescent="0.25">
      <c r="C1934" s="279" t="s">
        <v>3258</v>
      </c>
      <c r="D1934" s="279" t="s">
        <v>2563</v>
      </c>
      <c r="E1934" s="279" t="s">
        <v>2564</v>
      </c>
      <c r="F1934" s="279" t="s">
        <v>2525</v>
      </c>
      <c r="G1934" s="279" t="s">
        <v>2525</v>
      </c>
      <c r="H1934" s="285" t="s">
        <v>3043</v>
      </c>
      <c r="I1934" s="279" t="s">
        <v>1464</v>
      </c>
      <c r="J1934" s="312">
        <v>8676</v>
      </c>
      <c r="K1934" s="279" t="s">
        <v>2525</v>
      </c>
      <c r="L1934" s="279" t="s">
        <v>3043</v>
      </c>
      <c r="M1934" s="279" t="s">
        <v>3043</v>
      </c>
      <c r="N1934" s="279" t="s">
        <v>3530</v>
      </c>
    </row>
    <row r="1935" spans="2:14" x14ac:dyDescent="0.25">
      <c r="B1935" s="279" t="str">
        <f>VLOOKUP(C1935,Companies[],3,FALSE)</f>
        <v>A1821508Z</v>
      </c>
      <c r="C1935" s="279" t="s">
        <v>3258</v>
      </c>
      <c r="D1935" s="279" t="s">
        <v>2593</v>
      </c>
      <c r="E1935" s="279" t="s">
        <v>2601</v>
      </c>
      <c r="F1935" s="279" t="s">
        <v>2525</v>
      </c>
      <c r="G1935" s="279" t="s">
        <v>2525</v>
      </c>
      <c r="H1935" s="285" t="s">
        <v>3043</v>
      </c>
      <c r="I1935" s="279" t="s">
        <v>1464</v>
      </c>
      <c r="J1935" s="312">
        <v>8676</v>
      </c>
      <c r="K1935" s="279" t="s">
        <v>2525</v>
      </c>
      <c r="L1935" s="279" t="s">
        <v>3043</v>
      </c>
      <c r="M1935" s="279" t="s">
        <v>3043</v>
      </c>
      <c r="N1935" s="279" t="s">
        <v>3530</v>
      </c>
    </row>
    <row r="1936" spans="2:14" x14ac:dyDescent="0.25">
      <c r="C1936" s="279" t="s">
        <v>3179</v>
      </c>
      <c r="D1936" s="279" t="s">
        <v>2613</v>
      </c>
      <c r="E1936" s="279" t="s">
        <v>2612</v>
      </c>
      <c r="F1936" s="279" t="s">
        <v>2525</v>
      </c>
      <c r="G1936" s="279" t="s">
        <v>2525</v>
      </c>
      <c r="H1936" s="285" t="s">
        <v>3043</v>
      </c>
      <c r="I1936" s="279" t="s">
        <v>1464</v>
      </c>
      <c r="J1936" s="312">
        <v>8662</v>
      </c>
      <c r="K1936" s="279" t="s">
        <v>2525</v>
      </c>
      <c r="L1936" s="279" t="s">
        <v>3043</v>
      </c>
      <c r="M1936" s="279" t="s">
        <v>3043</v>
      </c>
      <c r="N1936" s="279" t="s">
        <v>3530</v>
      </c>
    </row>
    <row r="1937" spans="3:14" x14ac:dyDescent="0.25">
      <c r="C1937" s="279" t="s">
        <v>3185</v>
      </c>
      <c r="D1937" s="279" t="s">
        <v>2556</v>
      </c>
      <c r="E1937" s="279" t="s">
        <v>2586</v>
      </c>
      <c r="F1937" s="279" t="s">
        <v>2525</v>
      </c>
      <c r="G1937" s="279" t="s">
        <v>2525</v>
      </c>
      <c r="H1937" s="285" t="s">
        <v>3043</v>
      </c>
      <c r="I1937" s="279" t="s">
        <v>1464</v>
      </c>
      <c r="J1937" s="312">
        <v>8648</v>
      </c>
      <c r="K1937" s="279" t="s">
        <v>2525</v>
      </c>
      <c r="L1937" s="279" t="s">
        <v>3043</v>
      </c>
      <c r="M1937" s="279" t="s">
        <v>3043</v>
      </c>
      <c r="N1937" s="279" t="s">
        <v>3530</v>
      </c>
    </row>
    <row r="1938" spans="3:14" x14ac:dyDescent="0.25">
      <c r="C1938" s="279" t="s">
        <v>3295</v>
      </c>
      <c r="D1938" s="279" t="s">
        <v>2556</v>
      </c>
      <c r="E1938" s="279" t="s">
        <v>2586</v>
      </c>
      <c r="F1938" s="279" t="s">
        <v>2525</v>
      </c>
      <c r="G1938" s="279" t="s">
        <v>2525</v>
      </c>
      <c r="H1938" s="285" t="s">
        <v>3043</v>
      </c>
      <c r="I1938" s="279" t="s">
        <v>1464</v>
      </c>
      <c r="J1938" s="312">
        <v>8637</v>
      </c>
      <c r="K1938" s="279" t="s">
        <v>2525</v>
      </c>
      <c r="L1938" s="279" t="s">
        <v>3043</v>
      </c>
      <c r="M1938" s="279" t="s">
        <v>3043</v>
      </c>
      <c r="N1938" s="279" t="s">
        <v>3530</v>
      </c>
    </row>
    <row r="1939" spans="3:14" x14ac:dyDescent="0.25">
      <c r="C1939" s="279" t="s">
        <v>3150</v>
      </c>
      <c r="D1939" s="279" t="s">
        <v>2593</v>
      </c>
      <c r="E1939" s="279" t="s">
        <v>2602</v>
      </c>
      <c r="F1939" s="279" t="s">
        <v>2525</v>
      </c>
      <c r="G1939" s="279" t="s">
        <v>2525</v>
      </c>
      <c r="H1939" s="285" t="s">
        <v>3585</v>
      </c>
      <c r="I1939" s="279" t="s">
        <v>1464</v>
      </c>
      <c r="J1939" s="312">
        <v>8573</v>
      </c>
      <c r="K1939" s="279" t="s">
        <v>2525</v>
      </c>
      <c r="L1939" s="279" t="s">
        <v>3043</v>
      </c>
      <c r="M1939" s="279" t="s">
        <v>3043</v>
      </c>
      <c r="N1939" s="279" t="s">
        <v>3530</v>
      </c>
    </row>
    <row r="1940" spans="3:14" x14ac:dyDescent="0.25">
      <c r="C1940" s="279" t="s">
        <v>2698</v>
      </c>
      <c r="D1940" s="279" t="s">
        <v>2563</v>
      </c>
      <c r="E1940" s="279" t="s">
        <v>2564</v>
      </c>
      <c r="F1940" s="279" t="s">
        <v>2525</v>
      </c>
      <c r="G1940" s="279" t="s">
        <v>2525</v>
      </c>
      <c r="H1940" s="285" t="s">
        <v>3567</v>
      </c>
      <c r="I1940" s="279" t="s">
        <v>1464</v>
      </c>
      <c r="J1940" s="312">
        <v>8514</v>
      </c>
      <c r="K1940" s="279" t="s">
        <v>2525</v>
      </c>
      <c r="L1940" s="279" t="s">
        <v>3043</v>
      </c>
      <c r="M1940" s="279" t="s">
        <v>3043</v>
      </c>
      <c r="N1940" s="279" t="s">
        <v>3530</v>
      </c>
    </row>
    <row r="1941" spans="3:14" x14ac:dyDescent="0.25">
      <c r="C1941" s="279" t="s">
        <v>2698</v>
      </c>
      <c r="D1941" s="279" t="s">
        <v>2593</v>
      </c>
      <c r="E1941" s="279" t="s">
        <v>2601</v>
      </c>
      <c r="F1941" s="279" t="s">
        <v>2525</v>
      </c>
      <c r="G1941" s="279" t="s">
        <v>2525</v>
      </c>
      <c r="H1941" s="285" t="s">
        <v>3567</v>
      </c>
      <c r="I1941" s="279" t="s">
        <v>1464</v>
      </c>
      <c r="J1941" s="312">
        <v>8514</v>
      </c>
      <c r="K1941" s="279" t="s">
        <v>2525</v>
      </c>
      <c r="L1941" s="279" t="s">
        <v>3043</v>
      </c>
      <c r="M1941" s="279" t="s">
        <v>3043</v>
      </c>
      <c r="N1941" s="279" t="s">
        <v>3530</v>
      </c>
    </row>
    <row r="1942" spans="3:14" x14ac:dyDescent="0.25">
      <c r="C1942" s="279" t="s">
        <v>3175</v>
      </c>
      <c r="D1942" s="279" t="s">
        <v>2563</v>
      </c>
      <c r="E1942" s="279" t="s">
        <v>2565</v>
      </c>
      <c r="F1942" s="279" t="s">
        <v>2525</v>
      </c>
      <c r="G1942" s="279" t="s">
        <v>2525</v>
      </c>
      <c r="H1942" s="285" t="s">
        <v>3043</v>
      </c>
      <c r="I1942" s="279" t="s">
        <v>1464</v>
      </c>
      <c r="J1942" s="312">
        <v>8500</v>
      </c>
      <c r="K1942" s="279" t="s">
        <v>2525</v>
      </c>
      <c r="L1942" s="279" t="s">
        <v>3043</v>
      </c>
      <c r="M1942" s="279" t="s">
        <v>3043</v>
      </c>
      <c r="N1942" s="279" t="s">
        <v>3530</v>
      </c>
    </row>
    <row r="1943" spans="3:14" x14ac:dyDescent="0.25">
      <c r="C1943" s="279" t="s">
        <v>3220</v>
      </c>
      <c r="D1943" s="279" t="s">
        <v>2583</v>
      </c>
      <c r="E1943" s="279" t="s">
        <v>2584</v>
      </c>
      <c r="F1943" s="279" t="s">
        <v>2525</v>
      </c>
      <c r="G1943" s="279" t="s">
        <v>2525</v>
      </c>
      <c r="H1943" s="285" t="s">
        <v>3043</v>
      </c>
      <c r="I1943" s="279" t="s">
        <v>1464</v>
      </c>
      <c r="J1943" s="312">
        <v>8468</v>
      </c>
      <c r="K1943" s="279" t="s">
        <v>2525</v>
      </c>
      <c r="L1943" s="279" t="s">
        <v>3043</v>
      </c>
      <c r="M1943" s="279" t="s">
        <v>3043</v>
      </c>
      <c r="N1943" s="279" t="s">
        <v>3530</v>
      </c>
    </row>
    <row r="1944" spans="3:14" x14ac:dyDescent="0.25">
      <c r="C1944" s="279" t="s">
        <v>3160</v>
      </c>
      <c r="D1944" s="279" t="s">
        <v>2593</v>
      </c>
      <c r="E1944" s="279" t="s">
        <v>2607</v>
      </c>
      <c r="F1944" s="279" t="s">
        <v>2525</v>
      </c>
      <c r="G1944" s="279" t="s">
        <v>2525</v>
      </c>
      <c r="H1944" s="285" t="s">
        <v>3043</v>
      </c>
      <c r="I1944" s="279" t="s">
        <v>1464</v>
      </c>
      <c r="J1944" s="312">
        <v>8430</v>
      </c>
      <c r="K1944" s="279" t="s">
        <v>2525</v>
      </c>
      <c r="L1944" s="279" t="s">
        <v>3043</v>
      </c>
      <c r="M1944" s="279" t="s">
        <v>3043</v>
      </c>
      <c r="N1944" s="279" t="s">
        <v>3530</v>
      </c>
    </row>
    <row r="1945" spans="3:14" x14ac:dyDescent="0.25">
      <c r="C1945" s="279" t="s">
        <v>3137</v>
      </c>
      <c r="D1945" s="279" t="s">
        <v>2617</v>
      </c>
      <c r="E1945" s="279" t="s">
        <v>3510</v>
      </c>
      <c r="F1945" s="279" t="s">
        <v>2525</v>
      </c>
      <c r="G1945" s="279" t="s">
        <v>2525</v>
      </c>
      <c r="H1945" s="285" t="s">
        <v>3582</v>
      </c>
      <c r="I1945" s="279" t="s">
        <v>1464</v>
      </c>
      <c r="J1945" s="312">
        <v>8424</v>
      </c>
      <c r="K1945" s="279" t="s">
        <v>2525</v>
      </c>
      <c r="L1945" s="279" t="s">
        <v>3043</v>
      </c>
      <c r="M1945" s="279" t="s">
        <v>3043</v>
      </c>
      <c r="N1945" s="279" t="s">
        <v>3530</v>
      </c>
    </row>
    <row r="1946" spans="3:14" x14ac:dyDescent="0.25">
      <c r="C1946" s="279" t="s">
        <v>3163</v>
      </c>
      <c r="D1946" s="279" t="s">
        <v>2556</v>
      </c>
      <c r="E1946" s="279" t="s">
        <v>2587</v>
      </c>
      <c r="F1946" s="279" t="s">
        <v>2525</v>
      </c>
      <c r="G1946" s="279" t="s">
        <v>2525</v>
      </c>
      <c r="H1946" s="285" t="s">
        <v>3043</v>
      </c>
      <c r="I1946" s="279" t="s">
        <v>1464</v>
      </c>
      <c r="J1946" s="312">
        <v>8375</v>
      </c>
      <c r="K1946" s="279" t="s">
        <v>2525</v>
      </c>
      <c r="L1946" s="279" t="s">
        <v>3043</v>
      </c>
      <c r="M1946" s="279" t="s">
        <v>3043</v>
      </c>
      <c r="N1946" s="279" t="s">
        <v>3530</v>
      </c>
    </row>
    <row r="1947" spans="3:14" x14ac:dyDescent="0.25">
      <c r="C1947" s="279" t="s">
        <v>3210</v>
      </c>
      <c r="D1947" s="279" t="s">
        <v>3077</v>
      </c>
      <c r="E1947" s="279" t="s">
        <v>3517</v>
      </c>
      <c r="F1947" s="279" t="s">
        <v>2525</v>
      </c>
      <c r="G1947" s="279" t="s">
        <v>2525</v>
      </c>
      <c r="H1947" s="285" t="s">
        <v>3043</v>
      </c>
      <c r="I1947" s="279" t="s">
        <v>1464</v>
      </c>
      <c r="J1947" s="312">
        <v>8345</v>
      </c>
      <c r="K1947" s="279" t="s">
        <v>2525</v>
      </c>
      <c r="L1947" s="279" t="s">
        <v>3043</v>
      </c>
      <c r="M1947" s="279" t="s">
        <v>3043</v>
      </c>
      <c r="N1947" s="279" t="s">
        <v>3530</v>
      </c>
    </row>
    <row r="1948" spans="3:14" x14ac:dyDescent="0.25">
      <c r="C1948" s="279" t="s">
        <v>3152</v>
      </c>
      <c r="D1948" s="279" t="s">
        <v>2593</v>
      </c>
      <c r="E1948" s="279" t="s">
        <v>2608</v>
      </c>
      <c r="F1948" s="279" t="s">
        <v>2525</v>
      </c>
      <c r="G1948" s="279" t="s">
        <v>2525</v>
      </c>
      <c r="H1948" s="285" t="s">
        <v>3043</v>
      </c>
      <c r="I1948" s="279" t="s">
        <v>1464</v>
      </c>
      <c r="J1948" s="312">
        <v>8301</v>
      </c>
      <c r="K1948" s="279" t="s">
        <v>2525</v>
      </c>
      <c r="L1948" s="279" t="s">
        <v>3043</v>
      </c>
      <c r="M1948" s="279" t="s">
        <v>3043</v>
      </c>
      <c r="N1948" s="279" t="s">
        <v>3530</v>
      </c>
    </row>
    <row r="1949" spans="3:14" x14ac:dyDescent="0.25">
      <c r="C1949" s="279" t="s">
        <v>3220</v>
      </c>
      <c r="D1949" s="279" t="s">
        <v>2556</v>
      </c>
      <c r="E1949" s="279" t="s">
        <v>2589</v>
      </c>
      <c r="F1949" s="279" t="s">
        <v>2525</v>
      </c>
      <c r="G1949" s="279" t="s">
        <v>2525</v>
      </c>
      <c r="H1949" s="285" t="s">
        <v>3043</v>
      </c>
      <c r="I1949" s="279" t="s">
        <v>1464</v>
      </c>
      <c r="J1949" s="312">
        <v>8244</v>
      </c>
      <c r="K1949" s="279" t="s">
        <v>2525</v>
      </c>
      <c r="L1949" s="279" t="s">
        <v>3043</v>
      </c>
      <c r="M1949" s="279" t="s">
        <v>3043</v>
      </c>
      <c r="N1949" s="279" t="s">
        <v>3530</v>
      </c>
    </row>
    <row r="1950" spans="3:14" x14ac:dyDescent="0.25">
      <c r="C1950" s="279" t="s">
        <v>3160</v>
      </c>
      <c r="D1950" s="279" t="s">
        <v>2593</v>
      </c>
      <c r="E1950" s="279" t="s">
        <v>2604</v>
      </c>
      <c r="F1950" s="279" t="s">
        <v>2525</v>
      </c>
      <c r="G1950" s="279" t="s">
        <v>2525</v>
      </c>
      <c r="H1950" s="285" t="s">
        <v>3043</v>
      </c>
      <c r="I1950" s="279" t="s">
        <v>1464</v>
      </c>
      <c r="J1950" s="312">
        <v>8229</v>
      </c>
      <c r="K1950" s="279" t="s">
        <v>2525</v>
      </c>
      <c r="L1950" s="279" t="s">
        <v>3043</v>
      </c>
      <c r="M1950" s="279" t="s">
        <v>3043</v>
      </c>
      <c r="N1950" s="279" t="s">
        <v>3530</v>
      </c>
    </row>
    <row r="1951" spans="3:14" x14ac:dyDescent="0.25">
      <c r="C1951" s="279" t="s">
        <v>3256</v>
      </c>
      <c r="D1951" s="279" t="s">
        <v>2593</v>
      </c>
      <c r="E1951" s="279" t="s">
        <v>2601</v>
      </c>
      <c r="F1951" s="279" t="s">
        <v>2525</v>
      </c>
      <c r="G1951" s="279" t="s">
        <v>2525</v>
      </c>
      <c r="H1951" s="285" t="s">
        <v>3043</v>
      </c>
      <c r="I1951" s="279" t="s">
        <v>1464</v>
      </c>
      <c r="J1951" s="312">
        <v>8209</v>
      </c>
      <c r="K1951" s="279" t="s">
        <v>2525</v>
      </c>
      <c r="L1951" s="279" t="s">
        <v>3043</v>
      </c>
      <c r="M1951" s="279" t="s">
        <v>3043</v>
      </c>
      <c r="N1951" s="279" t="s">
        <v>3530</v>
      </c>
    </row>
    <row r="1952" spans="3:14" x14ac:dyDescent="0.25">
      <c r="C1952" s="279" t="s">
        <v>2795</v>
      </c>
      <c r="D1952" s="279" t="s">
        <v>2593</v>
      </c>
      <c r="E1952" s="279" t="s">
        <v>2607</v>
      </c>
      <c r="F1952" s="279" t="s">
        <v>2525</v>
      </c>
      <c r="G1952" s="279" t="s">
        <v>2525</v>
      </c>
      <c r="H1952" s="285" t="s">
        <v>3043</v>
      </c>
      <c r="I1952" s="279" t="s">
        <v>1464</v>
      </c>
      <c r="J1952" s="312">
        <v>8188</v>
      </c>
      <c r="K1952" s="279" t="s">
        <v>2525</v>
      </c>
      <c r="L1952" s="279" t="s">
        <v>3043</v>
      </c>
      <c r="M1952" s="279" t="s">
        <v>3043</v>
      </c>
      <c r="N1952" s="279" t="s">
        <v>3530</v>
      </c>
    </row>
    <row r="1953" spans="3:14" x14ac:dyDescent="0.25">
      <c r="C1953" s="279" t="s">
        <v>3188</v>
      </c>
      <c r="D1953" s="279" t="s">
        <v>2556</v>
      </c>
      <c r="E1953" s="279" t="s">
        <v>2587</v>
      </c>
      <c r="F1953" s="279" t="s">
        <v>2525</v>
      </c>
      <c r="G1953" s="279" t="s">
        <v>2525</v>
      </c>
      <c r="H1953" s="285" t="s">
        <v>3043</v>
      </c>
      <c r="I1953" s="279" t="s">
        <v>1464</v>
      </c>
      <c r="J1953" s="312">
        <v>8143</v>
      </c>
      <c r="K1953" s="279" t="s">
        <v>2525</v>
      </c>
      <c r="L1953" s="279" t="s">
        <v>3043</v>
      </c>
      <c r="M1953" s="279" t="s">
        <v>3043</v>
      </c>
      <c r="N1953" s="279" t="s">
        <v>3530</v>
      </c>
    </row>
    <row r="1954" spans="3:14" x14ac:dyDescent="0.25">
      <c r="C1954" s="279" t="s">
        <v>2760</v>
      </c>
      <c r="D1954" s="279" t="s">
        <v>2563</v>
      </c>
      <c r="E1954" s="279" t="s">
        <v>2564</v>
      </c>
      <c r="F1954" s="279" t="s">
        <v>2525</v>
      </c>
      <c r="G1954" s="279" t="s">
        <v>2525</v>
      </c>
      <c r="H1954" s="285" t="s">
        <v>3043</v>
      </c>
      <c r="I1954" s="279" t="s">
        <v>1464</v>
      </c>
      <c r="J1954" s="312">
        <v>8136</v>
      </c>
      <c r="K1954" s="279" t="s">
        <v>2525</v>
      </c>
      <c r="L1954" s="279" t="s">
        <v>3043</v>
      </c>
      <c r="M1954" s="279" t="s">
        <v>3043</v>
      </c>
      <c r="N1954" s="279" t="s">
        <v>3530</v>
      </c>
    </row>
    <row r="1955" spans="3:14" x14ac:dyDescent="0.25">
      <c r="C1955" s="279" t="s">
        <v>2760</v>
      </c>
      <c r="D1955" s="279" t="s">
        <v>2593</v>
      </c>
      <c r="E1955" s="279" t="s">
        <v>2601</v>
      </c>
      <c r="F1955" s="279" t="s">
        <v>2525</v>
      </c>
      <c r="G1955" s="279" t="s">
        <v>2525</v>
      </c>
      <c r="H1955" s="285" t="s">
        <v>3043</v>
      </c>
      <c r="I1955" s="279" t="s">
        <v>1464</v>
      </c>
      <c r="J1955" s="312">
        <v>8136</v>
      </c>
      <c r="K1955" s="279" t="s">
        <v>2525</v>
      </c>
      <c r="L1955" s="279" t="s">
        <v>3043</v>
      </c>
      <c r="M1955" s="279" t="s">
        <v>3043</v>
      </c>
      <c r="N1955" s="279" t="s">
        <v>3530</v>
      </c>
    </row>
    <row r="1956" spans="3:14" x14ac:dyDescent="0.25">
      <c r="C1956" s="279" t="s">
        <v>2736</v>
      </c>
      <c r="D1956" s="279" t="s">
        <v>2622</v>
      </c>
      <c r="E1956" s="279" t="s">
        <v>2618</v>
      </c>
      <c r="F1956" s="279" t="s">
        <v>2525</v>
      </c>
      <c r="G1956" s="279" t="s">
        <v>2525</v>
      </c>
      <c r="H1956" s="285" t="s">
        <v>3043</v>
      </c>
      <c r="I1956" s="279" t="s">
        <v>1464</v>
      </c>
      <c r="J1956" s="312">
        <v>8127</v>
      </c>
      <c r="K1956" s="279" t="s">
        <v>2525</v>
      </c>
      <c r="L1956" s="279" t="s">
        <v>3043</v>
      </c>
      <c r="M1956" s="279" t="s">
        <v>3043</v>
      </c>
      <c r="N1956" s="279" t="s">
        <v>3530</v>
      </c>
    </row>
    <row r="1957" spans="3:14" ht="42.75" x14ac:dyDescent="0.25">
      <c r="C1957" s="279" t="s">
        <v>3126</v>
      </c>
      <c r="D1957" s="279" t="s">
        <v>2623</v>
      </c>
      <c r="E1957" s="279" t="s">
        <v>2610</v>
      </c>
      <c r="F1957" s="279" t="s">
        <v>2525</v>
      </c>
      <c r="G1957" s="279" t="s">
        <v>2525</v>
      </c>
      <c r="H1957" s="285" t="s">
        <v>3557</v>
      </c>
      <c r="I1957" s="279" t="s">
        <v>1464</v>
      </c>
      <c r="J1957" s="312">
        <v>8126</v>
      </c>
      <c r="K1957" s="279" t="s">
        <v>2525</v>
      </c>
      <c r="L1957" s="279" t="s">
        <v>3043</v>
      </c>
      <c r="M1957" s="279" t="s">
        <v>3043</v>
      </c>
      <c r="N1957" s="279" t="s">
        <v>3530</v>
      </c>
    </row>
    <row r="1958" spans="3:14" x14ac:dyDescent="0.25">
      <c r="C1958" s="279" t="s">
        <v>3147</v>
      </c>
      <c r="D1958" s="279" t="s">
        <v>2593</v>
      </c>
      <c r="E1958" s="279" t="s">
        <v>3515</v>
      </c>
      <c r="F1958" s="279" t="s">
        <v>2525</v>
      </c>
      <c r="G1958" s="279" t="s">
        <v>2525</v>
      </c>
      <c r="H1958" s="285" t="s">
        <v>3579</v>
      </c>
      <c r="I1958" s="279" t="s">
        <v>1464</v>
      </c>
      <c r="J1958" s="312">
        <v>8123</v>
      </c>
      <c r="K1958" s="279" t="s">
        <v>2525</v>
      </c>
      <c r="L1958" s="279" t="s">
        <v>3043</v>
      </c>
      <c r="M1958" s="279" t="s">
        <v>3043</v>
      </c>
      <c r="N1958" s="279" t="s">
        <v>3530</v>
      </c>
    </row>
    <row r="1959" spans="3:14" x14ac:dyDescent="0.25">
      <c r="C1959" s="279" t="s">
        <v>3147</v>
      </c>
      <c r="D1959" s="279" t="s">
        <v>2593</v>
      </c>
      <c r="E1959" s="279" t="s">
        <v>3516</v>
      </c>
      <c r="F1959" s="279" t="s">
        <v>2525</v>
      </c>
      <c r="G1959" s="279" t="s">
        <v>2525</v>
      </c>
      <c r="H1959" s="285" t="s">
        <v>3579</v>
      </c>
      <c r="I1959" s="279" t="s">
        <v>1464</v>
      </c>
      <c r="J1959" s="312">
        <v>8123</v>
      </c>
      <c r="K1959" s="279" t="s">
        <v>2525</v>
      </c>
      <c r="L1959" s="279" t="s">
        <v>3043</v>
      </c>
      <c r="M1959" s="279" t="s">
        <v>3043</v>
      </c>
      <c r="N1959" s="279" t="s">
        <v>3530</v>
      </c>
    </row>
    <row r="1960" spans="3:14" ht="71.25" x14ac:dyDescent="0.25">
      <c r="C1960" s="279" t="s">
        <v>3134</v>
      </c>
      <c r="D1960" s="279" t="s">
        <v>2617</v>
      </c>
      <c r="E1960" s="279" t="s">
        <v>3506</v>
      </c>
      <c r="F1960" s="279" t="s">
        <v>2525</v>
      </c>
      <c r="G1960" s="279" t="s">
        <v>2525</v>
      </c>
      <c r="H1960" s="285" t="s">
        <v>3564</v>
      </c>
      <c r="I1960" s="279" t="s">
        <v>1464</v>
      </c>
      <c r="J1960" s="312">
        <v>8100</v>
      </c>
      <c r="K1960" s="279" t="s">
        <v>2525</v>
      </c>
      <c r="L1960" s="279" t="s">
        <v>3043</v>
      </c>
      <c r="M1960" s="279" t="s">
        <v>3043</v>
      </c>
      <c r="N1960" s="279" t="s">
        <v>3530</v>
      </c>
    </row>
    <row r="1961" spans="3:14" x14ac:dyDescent="0.25">
      <c r="C1961" s="279" t="s">
        <v>3153</v>
      </c>
      <c r="D1961" s="279" t="s">
        <v>2566</v>
      </c>
      <c r="E1961" s="279" t="s">
        <v>3511</v>
      </c>
      <c r="F1961" s="279" t="s">
        <v>2525</v>
      </c>
      <c r="G1961" s="279" t="s">
        <v>2525</v>
      </c>
      <c r="H1961" s="285" t="s">
        <v>3043</v>
      </c>
      <c r="I1961" s="279" t="s">
        <v>1464</v>
      </c>
      <c r="J1961" s="312">
        <v>8096</v>
      </c>
      <c r="K1961" s="279" t="s">
        <v>2525</v>
      </c>
      <c r="L1961" s="279" t="s">
        <v>3043</v>
      </c>
      <c r="M1961" s="279" t="s">
        <v>3043</v>
      </c>
      <c r="N1961" s="279" t="s">
        <v>3530</v>
      </c>
    </row>
    <row r="1962" spans="3:14" x14ac:dyDescent="0.25">
      <c r="C1962" s="279" t="s">
        <v>2830</v>
      </c>
      <c r="D1962" s="279" t="s">
        <v>2593</v>
      </c>
      <c r="E1962" s="279" t="s">
        <v>2601</v>
      </c>
      <c r="F1962" s="279" t="s">
        <v>2525</v>
      </c>
      <c r="G1962" s="279" t="s">
        <v>2525</v>
      </c>
      <c r="H1962" s="285" t="s">
        <v>3043</v>
      </c>
      <c r="I1962" s="279" t="s">
        <v>1464</v>
      </c>
      <c r="J1962" s="312">
        <v>8087</v>
      </c>
      <c r="K1962" s="279" t="s">
        <v>2525</v>
      </c>
      <c r="L1962" s="279" t="s">
        <v>3043</v>
      </c>
      <c r="M1962" s="279" t="s">
        <v>3043</v>
      </c>
      <c r="N1962" s="279" t="s">
        <v>3530</v>
      </c>
    </row>
    <row r="1963" spans="3:14" x14ac:dyDescent="0.25">
      <c r="C1963" s="279" t="s">
        <v>3154</v>
      </c>
      <c r="D1963" s="279" t="s">
        <v>2563</v>
      </c>
      <c r="E1963" s="279" t="s">
        <v>2564</v>
      </c>
      <c r="F1963" s="279" t="s">
        <v>2525</v>
      </c>
      <c r="G1963" s="279" t="s">
        <v>2525</v>
      </c>
      <c r="H1963" s="285" t="s">
        <v>3043</v>
      </c>
      <c r="I1963" s="279" t="s">
        <v>1464</v>
      </c>
      <c r="J1963" s="312">
        <v>7973</v>
      </c>
      <c r="K1963" s="279" t="s">
        <v>2525</v>
      </c>
      <c r="L1963" s="279" t="s">
        <v>3043</v>
      </c>
      <c r="M1963" s="279" t="s">
        <v>3043</v>
      </c>
      <c r="N1963" s="279" t="s">
        <v>3530</v>
      </c>
    </row>
    <row r="1964" spans="3:14" x14ac:dyDescent="0.25">
      <c r="C1964" s="279" t="s">
        <v>3154</v>
      </c>
      <c r="D1964" s="279" t="s">
        <v>2593</v>
      </c>
      <c r="E1964" s="279" t="s">
        <v>2601</v>
      </c>
      <c r="F1964" s="279" t="s">
        <v>2525</v>
      </c>
      <c r="G1964" s="279" t="s">
        <v>2525</v>
      </c>
      <c r="H1964" s="285" t="s">
        <v>3043</v>
      </c>
      <c r="I1964" s="279" t="s">
        <v>1464</v>
      </c>
      <c r="J1964" s="312">
        <v>7973</v>
      </c>
      <c r="K1964" s="279" t="s">
        <v>2525</v>
      </c>
      <c r="L1964" s="279" t="s">
        <v>3043</v>
      </c>
      <c r="M1964" s="279" t="s">
        <v>3043</v>
      </c>
      <c r="N1964" s="279" t="s">
        <v>3530</v>
      </c>
    </row>
    <row r="1965" spans="3:14" x14ac:dyDescent="0.25">
      <c r="C1965" s="279" t="s">
        <v>3277</v>
      </c>
      <c r="D1965" s="279" t="s">
        <v>2563</v>
      </c>
      <c r="E1965" s="279" t="s">
        <v>2564</v>
      </c>
      <c r="F1965" s="279" t="s">
        <v>2525</v>
      </c>
      <c r="G1965" s="279" t="s">
        <v>2525</v>
      </c>
      <c r="H1965" s="285" t="s">
        <v>3043</v>
      </c>
      <c r="I1965" s="279" t="s">
        <v>1464</v>
      </c>
      <c r="J1965" s="312">
        <v>7942</v>
      </c>
      <c r="K1965" s="279" t="s">
        <v>2525</v>
      </c>
      <c r="L1965" s="279" t="s">
        <v>3043</v>
      </c>
      <c r="M1965" s="279" t="s">
        <v>3043</v>
      </c>
      <c r="N1965" s="279" t="s">
        <v>3530</v>
      </c>
    </row>
    <row r="1966" spans="3:14" x14ac:dyDescent="0.25">
      <c r="C1966" s="279" t="s">
        <v>3175</v>
      </c>
      <c r="D1966" s="279" t="s">
        <v>2635</v>
      </c>
      <c r="E1966" s="279" t="s">
        <v>2567</v>
      </c>
      <c r="F1966" s="279" t="s">
        <v>2525</v>
      </c>
      <c r="G1966" s="279" t="s">
        <v>2525</v>
      </c>
      <c r="H1966" s="285" t="s">
        <v>3043</v>
      </c>
      <c r="I1966" s="279" t="s">
        <v>1464</v>
      </c>
      <c r="J1966" s="312">
        <v>7892</v>
      </c>
      <c r="K1966" s="279" t="s">
        <v>2525</v>
      </c>
      <c r="L1966" s="279" t="s">
        <v>3043</v>
      </c>
      <c r="M1966" s="279" t="s">
        <v>3043</v>
      </c>
      <c r="N1966" s="279" t="s">
        <v>3530</v>
      </c>
    </row>
    <row r="1967" spans="3:14" x14ac:dyDescent="0.25">
      <c r="C1967" s="279" t="s">
        <v>3141</v>
      </c>
      <c r="D1967" s="279" t="s">
        <v>2617</v>
      </c>
      <c r="E1967" s="279" t="s">
        <v>3506</v>
      </c>
      <c r="F1967" s="279" t="s">
        <v>2525</v>
      </c>
      <c r="G1967" s="279" t="s">
        <v>2525</v>
      </c>
      <c r="H1967" s="285" t="s">
        <v>3043</v>
      </c>
      <c r="I1967" s="279" t="s">
        <v>1464</v>
      </c>
      <c r="J1967" s="312">
        <v>7800</v>
      </c>
      <c r="K1967" s="279" t="s">
        <v>2525</v>
      </c>
      <c r="L1967" s="279" t="s">
        <v>3043</v>
      </c>
      <c r="M1967" s="279" t="s">
        <v>3043</v>
      </c>
      <c r="N1967" s="279" t="s">
        <v>3530</v>
      </c>
    </row>
    <row r="1968" spans="3:14" x14ac:dyDescent="0.25">
      <c r="C1968" s="279" t="s">
        <v>2754</v>
      </c>
      <c r="D1968" s="279" t="s">
        <v>2566</v>
      </c>
      <c r="E1968" s="279" t="s">
        <v>3511</v>
      </c>
      <c r="F1968" s="279" t="s">
        <v>2525</v>
      </c>
      <c r="G1968" s="279" t="s">
        <v>2525</v>
      </c>
      <c r="H1968" s="285" t="s">
        <v>3043</v>
      </c>
      <c r="I1968" s="279" t="s">
        <v>1464</v>
      </c>
      <c r="J1968" s="312">
        <v>7744</v>
      </c>
      <c r="K1968" s="279" t="s">
        <v>2525</v>
      </c>
      <c r="L1968" s="279" t="s">
        <v>3043</v>
      </c>
      <c r="M1968" s="279" t="s">
        <v>3043</v>
      </c>
      <c r="N1968" s="279" t="s">
        <v>3530</v>
      </c>
    </row>
    <row r="1969" spans="3:14" x14ac:dyDescent="0.25">
      <c r="C1969" s="279" t="s">
        <v>2680</v>
      </c>
      <c r="D1969" s="279" t="s">
        <v>2593</v>
      </c>
      <c r="E1969" s="279" t="s">
        <v>2601</v>
      </c>
      <c r="F1969" s="279" t="s">
        <v>2525</v>
      </c>
      <c r="G1969" s="279" t="s">
        <v>2525</v>
      </c>
      <c r="H1969" s="285" t="s">
        <v>3043</v>
      </c>
      <c r="I1969" s="279" t="s">
        <v>1464</v>
      </c>
      <c r="J1969" s="312">
        <v>7694</v>
      </c>
      <c r="K1969" s="279" t="s">
        <v>2525</v>
      </c>
      <c r="L1969" s="279" t="s">
        <v>3043</v>
      </c>
      <c r="M1969" s="279" t="s">
        <v>3043</v>
      </c>
      <c r="N1969" s="279" t="s">
        <v>3530</v>
      </c>
    </row>
    <row r="1970" spans="3:14" x14ac:dyDescent="0.25">
      <c r="C1970" s="279" t="s">
        <v>2680</v>
      </c>
      <c r="D1970" s="279" t="s">
        <v>2563</v>
      </c>
      <c r="E1970" s="279" t="s">
        <v>2564</v>
      </c>
      <c r="F1970" s="279" t="s">
        <v>2525</v>
      </c>
      <c r="G1970" s="279" t="s">
        <v>2525</v>
      </c>
      <c r="H1970" s="285" t="s">
        <v>3043</v>
      </c>
      <c r="I1970" s="279" t="s">
        <v>1464</v>
      </c>
      <c r="J1970" s="312">
        <v>7685</v>
      </c>
      <c r="K1970" s="279" t="s">
        <v>2525</v>
      </c>
      <c r="L1970" s="279" t="s">
        <v>3043</v>
      </c>
      <c r="M1970" s="279" t="s">
        <v>3043</v>
      </c>
      <c r="N1970" s="279" t="s">
        <v>3530</v>
      </c>
    </row>
    <row r="1971" spans="3:14" x14ac:dyDescent="0.25">
      <c r="C1971" s="279" t="s">
        <v>2757</v>
      </c>
      <c r="D1971" s="279" t="s">
        <v>2563</v>
      </c>
      <c r="E1971" s="279" t="s">
        <v>2564</v>
      </c>
      <c r="F1971" s="279" t="s">
        <v>2525</v>
      </c>
      <c r="G1971" s="279" t="s">
        <v>2525</v>
      </c>
      <c r="H1971" s="285" t="s">
        <v>3576</v>
      </c>
      <c r="I1971" s="279" t="s">
        <v>1464</v>
      </c>
      <c r="J1971" s="312">
        <v>7667</v>
      </c>
      <c r="K1971" s="279" t="s">
        <v>2525</v>
      </c>
      <c r="L1971" s="279" t="s">
        <v>3043</v>
      </c>
      <c r="M1971" s="279" t="s">
        <v>3043</v>
      </c>
      <c r="N1971" s="279" t="s">
        <v>3530</v>
      </c>
    </row>
    <row r="1972" spans="3:14" x14ac:dyDescent="0.25">
      <c r="C1972" s="279" t="s">
        <v>2757</v>
      </c>
      <c r="D1972" s="279" t="s">
        <v>2593</v>
      </c>
      <c r="E1972" s="279" t="s">
        <v>2601</v>
      </c>
      <c r="F1972" s="279" t="s">
        <v>2525</v>
      </c>
      <c r="G1972" s="279" t="s">
        <v>2525</v>
      </c>
      <c r="H1972" s="285" t="s">
        <v>3576</v>
      </c>
      <c r="I1972" s="279" t="s">
        <v>1464</v>
      </c>
      <c r="J1972" s="312">
        <v>7667</v>
      </c>
      <c r="K1972" s="279" t="s">
        <v>2525</v>
      </c>
      <c r="L1972" s="279" t="s">
        <v>3043</v>
      </c>
      <c r="M1972" s="279" t="s">
        <v>3043</v>
      </c>
      <c r="N1972" s="279" t="s">
        <v>3530</v>
      </c>
    </row>
    <row r="1973" spans="3:14" x14ac:dyDescent="0.25">
      <c r="C1973" s="279" t="s">
        <v>3162</v>
      </c>
      <c r="D1973" s="279" t="s">
        <v>2616</v>
      </c>
      <c r="E1973" s="279" t="s">
        <v>2611</v>
      </c>
      <c r="F1973" s="279" t="s">
        <v>2525</v>
      </c>
      <c r="G1973" s="279" t="s">
        <v>2525</v>
      </c>
      <c r="H1973" s="285" t="s">
        <v>3043</v>
      </c>
      <c r="I1973" s="279" t="s">
        <v>1464</v>
      </c>
      <c r="J1973" s="312">
        <v>7548</v>
      </c>
      <c r="K1973" s="279" t="s">
        <v>2525</v>
      </c>
      <c r="L1973" s="279" t="s">
        <v>3043</v>
      </c>
      <c r="M1973" s="279" t="s">
        <v>3043</v>
      </c>
      <c r="N1973" s="279" t="s">
        <v>3530</v>
      </c>
    </row>
    <row r="1974" spans="3:14" x14ac:dyDescent="0.25">
      <c r="C1974" s="279" t="s">
        <v>2721</v>
      </c>
      <c r="D1974" s="279" t="s">
        <v>2556</v>
      </c>
      <c r="E1974" s="279" t="s">
        <v>2590</v>
      </c>
      <c r="F1974" s="279" t="s">
        <v>2525</v>
      </c>
      <c r="G1974" s="279" t="s">
        <v>2525</v>
      </c>
      <c r="H1974" s="285" t="s">
        <v>3043</v>
      </c>
      <c r="I1974" s="279" t="s">
        <v>1464</v>
      </c>
      <c r="J1974" s="312">
        <v>7546</v>
      </c>
      <c r="K1974" s="279" t="s">
        <v>2525</v>
      </c>
      <c r="L1974" s="279" t="s">
        <v>3043</v>
      </c>
      <c r="M1974" s="279" t="s">
        <v>3043</v>
      </c>
      <c r="N1974" s="279" t="s">
        <v>3530</v>
      </c>
    </row>
    <row r="1975" spans="3:14" x14ac:dyDescent="0.25">
      <c r="C1975" s="279" t="s">
        <v>3141</v>
      </c>
      <c r="D1975" s="279" t="s">
        <v>2563</v>
      </c>
      <c r="E1975" s="279" t="s">
        <v>2564</v>
      </c>
      <c r="F1975" s="279" t="s">
        <v>2525</v>
      </c>
      <c r="G1975" s="279" t="s">
        <v>2525</v>
      </c>
      <c r="H1975" s="285" t="s">
        <v>3043</v>
      </c>
      <c r="I1975" s="279" t="s">
        <v>1464</v>
      </c>
      <c r="J1975" s="312">
        <v>7514</v>
      </c>
      <c r="K1975" s="279" t="s">
        <v>2525</v>
      </c>
      <c r="L1975" s="279" t="s">
        <v>3043</v>
      </c>
      <c r="M1975" s="279" t="s">
        <v>3043</v>
      </c>
      <c r="N1975" s="279" t="s">
        <v>3530</v>
      </c>
    </row>
    <row r="1976" spans="3:14" x14ac:dyDescent="0.25">
      <c r="C1976" s="279" t="s">
        <v>3304</v>
      </c>
      <c r="D1976" s="279" t="s">
        <v>2563</v>
      </c>
      <c r="E1976" s="279" t="s">
        <v>2565</v>
      </c>
      <c r="F1976" s="279" t="s">
        <v>2525</v>
      </c>
      <c r="G1976" s="279" t="s">
        <v>2525</v>
      </c>
      <c r="H1976" s="285" t="s">
        <v>3043</v>
      </c>
      <c r="I1976" s="279" t="s">
        <v>1464</v>
      </c>
      <c r="J1976" s="312">
        <v>7500</v>
      </c>
      <c r="K1976" s="279" t="s">
        <v>2525</v>
      </c>
      <c r="L1976" s="279" t="s">
        <v>3043</v>
      </c>
      <c r="M1976" s="279" t="s">
        <v>3043</v>
      </c>
      <c r="N1976" s="279" t="s">
        <v>3530</v>
      </c>
    </row>
    <row r="1977" spans="3:14" x14ac:dyDescent="0.25">
      <c r="C1977" s="279" t="s">
        <v>2715</v>
      </c>
      <c r="D1977" s="279" t="s">
        <v>2563</v>
      </c>
      <c r="E1977" s="279" t="s">
        <v>2565</v>
      </c>
      <c r="F1977" s="279" t="s">
        <v>2525</v>
      </c>
      <c r="G1977" s="279" t="s">
        <v>2525</v>
      </c>
      <c r="H1977" s="285" t="s">
        <v>3043</v>
      </c>
      <c r="I1977" s="279" t="s">
        <v>1464</v>
      </c>
      <c r="J1977" s="312">
        <v>7500</v>
      </c>
      <c r="K1977" s="279" t="s">
        <v>2525</v>
      </c>
      <c r="L1977" s="279" t="s">
        <v>3043</v>
      </c>
      <c r="M1977" s="279" t="s">
        <v>3043</v>
      </c>
      <c r="N1977" s="279" t="s">
        <v>3530</v>
      </c>
    </row>
    <row r="1978" spans="3:14" x14ac:dyDescent="0.25">
      <c r="C1978" s="279" t="s">
        <v>3156</v>
      </c>
      <c r="D1978" s="279" t="s">
        <v>3120</v>
      </c>
      <c r="E1978" s="279" t="s">
        <v>2567</v>
      </c>
      <c r="F1978" s="279" t="s">
        <v>2525</v>
      </c>
      <c r="G1978" s="279" t="s">
        <v>2525</v>
      </c>
      <c r="H1978" s="285" t="s">
        <v>3043</v>
      </c>
      <c r="I1978" s="279" t="s">
        <v>1464</v>
      </c>
      <c r="J1978" s="312">
        <v>7438</v>
      </c>
      <c r="K1978" s="279" t="s">
        <v>2525</v>
      </c>
      <c r="L1978" s="279" t="s">
        <v>3043</v>
      </c>
      <c r="M1978" s="279" t="s">
        <v>3043</v>
      </c>
      <c r="N1978" s="279" t="s">
        <v>3530</v>
      </c>
    </row>
    <row r="1979" spans="3:14" x14ac:dyDescent="0.25">
      <c r="C1979" s="279" t="s">
        <v>2792</v>
      </c>
      <c r="D1979" s="279" t="s">
        <v>2556</v>
      </c>
      <c r="E1979" s="279" t="s">
        <v>2590</v>
      </c>
      <c r="F1979" s="279" t="s">
        <v>2525</v>
      </c>
      <c r="G1979" s="279" t="s">
        <v>2525</v>
      </c>
      <c r="H1979" s="285" t="s">
        <v>3043</v>
      </c>
      <c r="I1979" s="279" t="s">
        <v>1464</v>
      </c>
      <c r="J1979" s="312">
        <v>7381</v>
      </c>
      <c r="K1979" s="279" t="s">
        <v>2525</v>
      </c>
      <c r="L1979" s="279" t="s">
        <v>3043</v>
      </c>
      <c r="M1979" s="279" t="s">
        <v>3043</v>
      </c>
      <c r="N1979" s="279" t="s">
        <v>3530</v>
      </c>
    </row>
    <row r="1980" spans="3:14" x14ac:dyDescent="0.25">
      <c r="C1980" s="279" t="s">
        <v>3172</v>
      </c>
      <c r="D1980" s="279" t="s">
        <v>2566</v>
      </c>
      <c r="E1980" s="279" t="s">
        <v>3511</v>
      </c>
      <c r="F1980" s="279" t="s">
        <v>2525</v>
      </c>
      <c r="G1980" s="279" t="s">
        <v>2525</v>
      </c>
      <c r="H1980" s="285" t="s">
        <v>3043</v>
      </c>
      <c r="I1980" s="279" t="s">
        <v>1464</v>
      </c>
      <c r="J1980" s="312">
        <v>7350</v>
      </c>
      <c r="K1980" s="279" t="s">
        <v>2525</v>
      </c>
      <c r="L1980" s="279" t="s">
        <v>3043</v>
      </c>
      <c r="M1980" s="279" t="s">
        <v>3043</v>
      </c>
      <c r="N1980" s="279" t="s">
        <v>3530</v>
      </c>
    </row>
    <row r="1981" spans="3:14" x14ac:dyDescent="0.25">
      <c r="C1981" s="279" t="s">
        <v>3152</v>
      </c>
      <c r="D1981" s="279" t="s">
        <v>2563</v>
      </c>
      <c r="E1981" s="279" t="s">
        <v>2564</v>
      </c>
      <c r="F1981" s="279" t="s">
        <v>2525</v>
      </c>
      <c r="G1981" s="279" t="s">
        <v>2525</v>
      </c>
      <c r="H1981" s="285" t="s">
        <v>3043</v>
      </c>
      <c r="I1981" s="279" t="s">
        <v>1464</v>
      </c>
      <c r="J1981" s="312">
        <v>7284</v>
      </c>
      <c r="K1981" s="279" t="s">
        <v>2525</v>
      </c>
      <c r="L1981" s="279" t="s">
        <v>3043</v>
      </c>
      <c r="M1981" s="279" t="s">
        <v>3043</v>
      </c>
      <c r="N1981" s="279" t="s">
        <v>3530</v>
      </c>
    </row>
    <row r="1982" spans="3:14" x14ac:dyDescent="0.25">
      <c r="C1982" s="279" t="s">
        <v>3152</v>
      </c>
      <c r="D1982" s="279" t="s">
        <v>2593</v>
      </c>
      <c r="E1982" s="279" t="s">
        <v>2601</v>
      </c>
      <c r="F1982" s="279" t="s">
        <v>2525</v>
      </c>
      <c r="G1982" s="279" t="s">
        <v>2525</v>
      </c>
      <c r="H1982" s="285" t="s">
        <v>3043</v>
      </c>
      <c r="I1982" s="279" t="s">
        <v>1464</v>
      </c>
      <c r="J1982" s="312">
        <v>7284</v>
      </c>
      <c r="K1982" s="279" t="s">
        <v>2525</v>
      </c>
      <c r="L1982" s="279" t="s">
        <v>3043</v>
      </c>
      <c r="M1982" s="279" t="s">
        <v>3043</v>
      </c>
      <c r="N1982" s="279" t="s">
        <v>3530</v>
      </c>
    </row>
    <row r="1983" spans="3:14" x14ac:dyDescent="0.25">
      <c r="C1983" s="279" t="s">
        <v>3176</v>
      </c>
      <c r="D1983" s="279" t="s">
        <v>2593</v>
      </c>
      <c r="E1983" s="279" t="s">
        <v>2602</v>
      </c>
      <c r="F1983" s="279" t="s">
        <v>2525</v>
      </c>
      <c r="G1983" s="279" t="s">
        <v>2525</v>
      </c>
      <c r="H1983" s="285" t="s">
        <v>3043</v>
      </c>
      <c r="I1983" s="279" t="s">
        <v>1464</v>
      </c>
      <c r="J1983" s="312">
        <v>7266</v>
      </c>
      <c r="K1983" s="279" t="s">
        <v>2525</v>
      </c>
      <c r="L1983" s="279" t="s">
        <v>3043</v>
      </c>
      <c r="M1983" s="279" t="s">
        <v>3043</v>
      </c>
      <c r="N1983" s="279" t="s">
        <v>3530</v>
      </c>
    </row>
    <row r="1984" spans="3:14" x14ac:dyDescent="0.25">
      <c r="C1984" s="279" t="s">
        <v>3157</v>
      </c>
      <c r="D1984" s="279" t="s">
        <v>2593</v>
      </c>
      <c r="E1984" s="279" t="s">
        <v>2602</v>
      </c>
      <c r="F1984" s="279" t="s">
        <v>2525</v>
      </c>
      <c r="G1984" s="279" t="s">
        <v>2525</v>
      </c>
      <c r="H1984" s="285" t="s">
        <v>3043</v>
      </c>
      <c r="I1984" s="279" t="s">
        <v>1464</v>
      </c>
      <c r="J1984" s="312">
        <v>7242</v>
      </c>
      <c r="K1984" s="279" t="s">
        <v>2525</v>
      </c>
      <c r="L1984" s="279" t="s">
        <v>3043</v>
      </c>
      <c r="M1984" s="279" t="s">
        <v>3043</v>
      </c>
      <c r="N1984" s="279" t="s">
        <v>3530</v>
      </c>
    </row>
    <row r="1985" spans="3:14" x14ac:dyDescent="0.25">
      <c r="C1985" s="279" t="s">
        <v>3141</v>
      </c>
      <c r="D1985" s="279" t="s">
        <v>2593</v>
      </c>
      <c r="E1985" s="279" t="s">
        <v>2607</v>
      </c>
      <c r="F1985" s="279" t="s">
        <v>2525</v>
      </c>
      <c r="G1985" s="279" t="s">
        <v>2525</v>
      </c>
      <c r="H1985" s="285" t="s">
        <v>3043</v>
      </c>
      <c r="I1985" s="279" t="s">
        <v>1464</v>
      </c>
      <c r="J1985" s="312">
        <v>7200</v>
      </c>
      <c r="K1985" s="279" t="s">
        <v>2525</v>
      </c>
      <c r="L1985" s="279" t="s">
        <v>3043</v>
      </c>
      <c r="M1985" s="279" t="s">
        <v>3043</v>
      </c>
      <c r="N1985" s="279" t="s">
        <v>3530</v>
      </c>
    </row>
    <row r="1986" spans="3:14" x14ac:dyDescent="0.25">
      <c r="C1986" s="279" t="s">
        <v>3283</v>
      </c>
      <c r="D1986" s="279" t="s">
        <v>2563</v>
      </c>
      <c r="E1986" s="279" t="s">
        <v>2565</v>
      </c>
      <c r="F1986" s="279" t="s">
        <v>2525</v>
      </c>
      <c r="G1986" s="279" t="s">
        <v>2525</v>
      </c>
      <c r="H1986" s="285" t="s">
        <v>3043</v>
      </c>
      <c r="I1986" s="279" t="s">
        <v>1464</v>
      </c>
      <c r="J1986" s="312">
        <v>7150</v>
      </c>
      <c r="K1986" s="279" t="s">
        <v>2525</v>
      </c>
      <c r="L1986" s="279" t="s">
        <v>3043</v>
      </c>
      <c r="M1986" s="279" t="s">
        <v>3043</v>
      </c>
      <c r="N1986" s="279" t="s">
        <v>3530</v>
      </c>
    </row>
    <row r="1987" spans="3:14" x14ac:dyDescent="0.25">
      <c r="C1987" s="279" t="s">
        <v>3305</v>
      </c>
      <c r="D1987" s="279" t="s">
        <v>2563</v>
      </c>
      <c r="E1987" s="279" t="s">
        <v>2565</v>
      </c>
      <c r="F1987" s="279" t="s">
        <v>2525</v>
      </c>
      <c r="G1987" s="279" t="s">
        <v>2525</v>
      </c>
      <c r="H1987" s="285" t="s">
        <v>3043</v>
      </c>
      <c r="I1987" s="279" t="s">
        <v>1464</v>
      </c>
      <c r="J1987" s="312">
        <v>7150</v>
      </c>
      <c r="K1987" s="279" t="s">
        <v>2525</v>
      </c>
      <c r="L1987" s="279" t="s">
        <v>3043</v>
      </c>
      <c r="M1987" s="279" t="s">
        <v>3043</v>
      </c>
      <c r="N1987" s="279" t="s">
        <v>3530</v>
      </c>
    </row>
    <row r="1988" spans="3:14" x14ac:dyDescent="0.25">
      <c r="C1988" s="279" t="s">
        <v>3142</v>
      </c>
      <c r="D1988" s="279" t="s">
        <v>2556</v>
      </c>
      <c r="E1988" s="279" t="s">
        <v>2587</v>
      </c>
      <c r="F1988" s="279" t="s">
        <v>2525</v>
      </c>
      <c r="G1988" s="279" t="s">
        <v>2525</v>
      </c>
      <c r="H1988" s="285" t="s">
        <v>3577</v>
      </c>
      <c r="I1988" s="279" t="s">
        <v>1464</v>
      </c>
      <c r="J1988" s="312">
        <v>7039</v>
      </c>
      <c r="K1988" s="279" t="s">
        <v>2525</v>
      </c>
      <c r="L1988" s="279" t="s">
        <v>3043</v>
      </c>
      <c r="M1988" s="279" t="s">
        <v>3043</v>
      </c>
      <c r="N1988" s="279" t="s">
        <v>3530</v>
      </c>
    </row>
    <row r="1989" spans="3:14" x14ac:dyDescent="0.25">
      <c r="C1989" s="279" t="s">
        <v>3169</v>
      </c>
      <c r="D1989" s="279" t="s">
        <v>2566</v>
      </c>
      <c r="E1989" s="279" t="s">
        <v>3511</v>
      </c>
      <c r="F1989" s="279" t="s">
        <v>2525</v>
      </c>
      <c r="G1989" s="279" t="s">
        <v>2525</v>
      </c>
      <c r="H1989" s="285" t="s">
        <v>3043</v>
      </c>
      <c r="I1989" s="279" t="s">
        <v>1464</v>
      </c>
      <c r="J1989" s="312">
        <v>7000</v>
      </c>
      <c r="K1989" s="279" t="s">
        <v>2525</v>
      </c>
      <c r="L1989" s="279" t="s">
        <v>3043</v>
      </c>
      <c r="M1989" s="279" t="s">
        <v>3043</v>
      </c>
      <c r="N1989" s="279" t="s">
        <v>3530</v>
      </c>
    </row>
    <row r="1990" spans="3:14" x14ac:dyDescent="0.25">
      <c r="C1990" s="279" t="s">
        <v>3303</v>
      </c>
      <c r="D1990" s="279" t="s">
        <v>2563</v>
      </c>
      <c r="E1990" s="279" t="s">
        <v>2565</v>
      </c>
      <c r="F1990" s="279" t="s">
        <v>2525</v>
      </c>
      <c r="G1990" s="279" t="s">
        <v>2525</v>
      </c>
      <c r="H1990" s="285" t="s">
        <v>3043</v>
      </c>
      <c r="I1990" s="279" t="s">
        <v>1464</v>
      </c>
      <c r="J1990" s="312">
        <v>7000</v>
      </c>
      <c r="K1990" s="279" t="s">
        <v>2525</v>
      </c>
      <c r="L1990" s="279" t="s">
        <v>3043</v>
      </c>
      <c r="M1990" s="279" t="s">
        <v>3043</v>
      </c>
      <c r="N1990" s="279" t="s">
        <v>3530</v>
      </c>
    </row>
    <row r="1991" spans="3:14" x14ac:dyDescent="0.25">
      <c r="C1991" s="279" t="s">
        <v>2842</v>
      </c>
      <c r="D1991" s="279" t="s">
        <v>2563</v>
      </c>
      <c r="E1991" s="279" t="s">
        <v>2565</v>
      </c>
      <c r="F1991" s="279" t="s">
        <v>2525</v>
      </c>
      <c r="G1991" s="279" t="s">
        <v>2525</v>
      </c>
      <c r="H1991" s="285" t="s">
        <v>3043</v>
      </c>
      <c r="I1991" s="279" t="s">
        <v>1464</v>
      </c>
      <c r="J1991" s="312">
        <v>7000</v>
      </c>
      <c r="K1991" s="279" t="s">
        <v>2525</v>
      </c>
      <c r="L1991" s="279" t="s">
        <v>3043</v>
      </c>
      <c r="M1991" s="279" t="s">
        <v>3043</v>
      </c>
      <c r="N1991" s="279" t="s">
        <v>3530</v>
      </c>
    </row>
    <row r="1992" spans="3:14" x14ac:dyDescent="0.25">
      <c r="C1992" s="279" t="s">
        <v>3217</v>
      </c>
      <c r="D1992" s="279" t="s">
        <v>2563</v>
      </c>
      <c r="E1992" s="279" t="s">
        <v>2565</v>
      </c>
      <c r="F1992" s="279" t="s">
        <v>2525</v>
      </c>
      <c r="G1992" s="279" t="s">
        <v>2525</v>
      </c>
      <c r="H1992" s="285" t="s">
        <v>3043</v>
      </c>
      <c r="I1992" s="279" t="s">
        <v>1464</v>
      </c>
      <c r="J1992" s="312">
        <v>7000</v>
      </c>
      <c r="K1992" s="279" t="s">
        <v>2525</v>
      </c>
      <c r="L1992" s="279" t="s">
        <v>3043</v>
      </c>
      <c r="M1992" s="279" t="s">
        <v>3043</v>
      </c>
      <c r="N1992" s="279" t="s">
        <v>3530</v>
      </c>
    </row>
    <row r="1993" spans="3:14" x14ac:dyDescent="0.25">
      <c r="C1993" s="279" t="s">
        <v>3148</v>
      </c>
      <c r="D1993" s="279" t="s">
        <v>2617</v>
      </c>
      <c r="E1993" s="279" t="s">
        <v>2619</v>
      </c>
      <c r="F1993" s="279" t="s">
        <v>2525</v>
      </c>
      <c r="G1993" s="279" t="s">
        <v>2525</v>
      </c>
      <c r="H1993" s="285" t="s">
        <v>3043</v>
      </c>
      <c r="I1993" s="279" t="s">
        <v>1464</v>
      </c>
      <c r="J1993" s="312">
        <v>6982</v>
      </c>
      <c r="K1993" s="279" t="s">
        <v>2525</v>
      </c>
      <c r="L1993" s="279" t="s">
        <v>3043</v>
      </c>
      <c r="M1993" s="279" t="s">
        <v>3043</v>
      </c>
      <c r="N1993" s="279" t="s">
        <v>3530</v>
      </c>
    </row>
    <row r="1994" spans="3:14" x14ac:dyDescent="0.25">
      <c r="C1994" s="279" t="s">
        <v>2898</v>
      </c>
      <c r="D1994" s="279" t="s">
        <v>2563</v>
      </c>
      <c r="E1994" s="279" t="s">
        <v>2564</v>
      </c>
      <c r="F1994" s="279" t="s">
        <v>2525</v>
      </c>
      <c r="G1994" s="279" t="s">
        <v>2525</v>
      </c>
      <c r="H1994" s="285" t="s">
        <v>3043</v>
      </c>
      <c r="I1994" s="279" t="s">
        <v>1464</v>
      </c>
      <c r="J1994" s="312">
        <v>6938</v>
      </c>
      <c r="K1994" s="279" t="s">
        <v>2525</v>
      </c>
      <c r="L1994" s="279" t="s">
        <v>3043</v>
      </c>
      <c r="M1994" s="279" t="s">
        <v>3043</v>
      </c>
      <c r="N1994" s="279" t="s">
        <v>3530</v>
      </c>
    </row>
    <row r="1995" spans="3:14" x14ac:dyDescent="0.25">
      <c r="C1995" s="279" t="s">
        <v>2898</v>
      </c>
      <c r="D1995" s="279" t="s">
        <v>2593</v>
      </c>
      <c r="E1995" s="279" t="s">
        <v>2601</v>
      </c>
      <c r="F1995" s="279" t="s">
        <v>2525</v>
      </c>
      <c r="G1995" s="279" t="s">
        <v>2525</v>
      </c>
      <c r="H1995" s="285" t="s">
        <v>3043</v>
      </c>
      <c r="I1995" s="279" t="s">
        <v>1464</v>
      </c>
      <c r="J1995" s="312">
        <v>6938</v>
      </c>
      <c r="K1995" s="279" t="s">
        <v>2525</v>
      </c>
      <c r="L1995" s="279" t="s">
        <v>3043</v>
      </c>
      <c r="M1995" s="279" t="s">
        <v>3043</v>
      </c>
      <c r="N1995" s="279" t="s">
        <v>3530</v>
      </c>
    </row>
    <row r="1996" spans="3:14" x14ac:dyDescent="0.25">
      <c r="C1996" s="279" t="s">
        <v>3256</v>
      </c>
      <c r="D1996" s="279" t="s">
        <v>2563</v>
      </c>
      <c r="E1996" s="279" t="s">
        <v>2564</v>
      </c>
      <c r="F1996" s="279" t="s">
        <v>2525</v>
      </c>
      <c r="G1996" s="279" t="s">
        <v>2525</v>
      </c>
      <c r="H1996" s="285" t="s">
        <v>3043</v>
      </c>
      <c r="I1996" s="279" t="s">
        <v>1464</v>
      </c>
      <c r="J1996" s="312">
        <v>6935</v>
      </c>
      <c r="K1996" s="279" t="s">
        <v>2525</v>
      </c>
      <c r="L1996" s="279" t="s">
        <v>3043</v>
      </c>
      <c r="M1996" s="279" t="s">
        <v>3043</v>
      </c>
      <c r="N1996" s="279" t="s">
        <v>3530</v>
      </c>
    </row>
    <row r="1997" spans="3:14" x14ac:dyDescent="0.25">
      <c r="C1997" s="279" t="s">
        <v>3169</v>
      </c>
      <c r="D1997" s="279" t="s">
        <v>2635</v>
      </c>
      <c r="E1997" s="279" t="s">
        <v>2567</v>
      </c>
      <c r="F1997" s="279" t="s">
        <v>2525</v>
      </c>
      <c r="G1997" s="279" t="s">
        <v>2525</v>
      </c>
      <c r="H1997" s="285" t="s">
        <v>3043</v>
      </c>
      <c r="I1997" s="279" t="s">
        <v>1464</v>
      </c>
      <c r="J1997" s="312">
        <v>6860</v>
      </c>
      <c r="K1997" s="279" t="s">
        <v>2525</v>
      </c>
      <c r="L1997" s="279" t="s">
        <v>3043</v>
      </c>
      <c r="M1997" s="279" t="s">
        <v>3043</v>
      </c>
      <c r="N1997" s="279" t="s">
        <v>3530</v>
      </c>
    </row>
    <row r="1998" spans="3:14" x14ac:dyDescent="0.25">
      <c r="C1998" s="279" t="s">
        <v>3151</v>
      </c>
      <c r="D1998" s="279" t="s">
        <v>2593</v>
      </c>
      <c r="E1998" s="279" t="s">
        <v>2605</v>
      </c>
      <c r="F1998" s="279" t="s">
        <v>2525</v>
      </c>
      <c r="G1998" s="279" t="s">
        <v>2525</v>
      </c>
      <c r="H1998" s="285" t="s">
        <v>3043</v>
      </c>
      <c r="I1998" s="279" t="s">
        <v>1464</v>
      </c>
      <c r="J1998" s="312">
        <v>6833</v>
      </c>
      <c r="K1998" s="279" t="s">
        <v>2525</v>
      </c>
      <c r="L1998" s="279" t="s">
        <v>3043</v>
      </c>
      <c r="M1998" s="279" t="s">
        <v>3043</v>
      </c>
      <c r="N1998" s="279" t="s">
        <v>3530</v>
      </c>
    </row>
    <row r="1999" spans="3:14" x14ac:dyDescent="0.25">
      <c r="C1999" s="279" t="s">
        <v>3282</v>
      </c>
      <c r="D1999" s="279" t="s">
        <v>2563</v>
      </c>
      <c r="E1999" s="279" t="s">
        <v>2564</v>
      </c>
      <c r="F1999" s="279" t="s">
        <v>2525</v>
      </c>
      <c r="G1999" s="279" t="s">
        <v>2525</v>
      </c>
      <c r="H1999" s="285" t="s">
        <v>3043</v>
      </c>
      <c r="I1999" s="279" t="s">
        <v>1464</v>
      </c>
      <c r="J1999" s="312">
        <v>6832</v>
      </c>
      <c r="K1999" s="279" t="s">
        <v>2525</v>
      </c>
      <c r="L1999" s="279" t="s">
        <v>3043</v>
      </c>
      <c r="M1999" s="279" t="s">
        <v>3043</v>
      </c>
      <c r="N1999" s="279" t="s">
        <v>3530</v>
      </c>
    </row>
    <row r="2000" spans="3:14" x14ac:dyDescent="0.25">
      <c r="C2000" s="279" t="s">
        <v>3282</v>
      </c>
      <c r="D2000" s="279" t="s">
        <v>2593</v>
      </c>
      <c r="E2000" s="279" t="s">
        <v>2601</v>
      </c>
      <c r="F2000" s="279" t="s">
        <v>2525</v>
      </c>
      <c r="G2000" s="279" t="s">
        <v>2525</v>
      </c>
      <c r="H2000" s="285" t="s">
        <v>3043</v>
      </c>
      <c r="I2000" s="279" t="s">
        <v>1464</v>
      </c>
      <c r="J2000" s="312">
        <v>6832</v>
      </c>
      <c r="K2000" s="279" t="s">
        <v>2525</v>
      </c>
      <c r="L2000" s="279" t="s">
        <v>3043</v>
      </c>
      <c r="M2000" s="279" t="s">
        <v>3043</v>
      </c>
      <c r="N2000" s="279" t="s">
        <v>3530</v>
      </c>
    </row>
    <row r="2001" spans="3:14" x14ac:dyDescent="0.25">
      <c r="C2001" s="279" t="s">
        <v>3187</v>
      </c>
      <c r="D2001" s="279" t="s">
        <v>2556</v>
      </c>
      <c r="E2001" s="279" t="s">
        <v>2590</v>
      </c>
      <c r="F2001" s="279" t="s">
        <v>2525</v>
      </c>
      <c r="G2001" s="279" t="s">
        <v>2525</v>
      </c>
      <c r="H2001" s="285" t="s">
        <v>3043</v>
      </c>
      <c r="I2001" s="279" t="s">
        <v>1464</v>
      </c>
      <c r="J2001" s="312">
        <v>6704</v>
      </c>
      <c r="K2001" s="279" t="s">
        <v>2525</v>
      </c>
      <c r="L2001" s="279" t="s">
        <v>3043</v>
      </c>
      <c r="M2001" s="279" t="s">
        <v>3043</v>
      </c>
      <c r="N2001" s="279" t="s">
        <v>3530</v>
      </c>
    </row>
    <row r="2002" spans="3:14" x14ac:dyDescent="0.25">
      <c r="C2002" s="279" t="s">
        <v>3188</v>
      </c>
      <c r="D2002" s="279" t="s">
        <v>2593</v>
      </c>
      <c r="E2002" s="279" t="s">
        <v>2608</v>
      </c>
      <c r="F2002" s="279" t="s">
        <v>2525</v>
      </c>
      <c r="G2002" s="279" t="s">
        <v>2525</v>
      </c>
      <c r="H2002" s="285" t="s">
        <v>3043</v>
      </c>
      <c r="I2002" s="279" t="s">
        <v>1464</v>
      </c>
      <c r="J2002" s="312">
        <v>6700</v>
      </c>
      <c r="K2002" s="279" t="s">
        <v>2525</v>
      </c>
      <c r="L2002" s="279" t="s">
        <v>3043</v>
      </c>
      <c r="M2002" s="279" t="s">
        <v>3043</v>
      </c>
      <c r="N2002" s="279" t="s">
        <v>3530</v>
      </c>
    </row>
    <row r="2003" spans="3:14" x14ac:dyDescent="0.25">
      <c r="C2003" s="279" t="s">
        <v>3217</v>
      </c>
      <c r="D2003" s="279" t="s">
        <v>2593</v>
      </c>
      <c r="E2003" s="279" t="s">
        <v>2601</v>
      </c>
      <c r="F2003" s="279" t="s">
        <v>2525</v>
      </c>
      <c r="G2003" s="279" t="s">
        <v>2525</v>
      </c>
      <c r="H2003" s="285" t="s">
        <v>3043</v>
      </c>
      <c r="I2003" s="279" t="s">
        <v>1464</v>
      </c>
      <c r="J2003" s="312">
        <v>6667</v>
      </c>
      <c r="K2003" s="279" t="s">
        <v>2525</v>
      </c>
      <c r="L2003" s="279" t="s">
        <v>3043</v>
      </c>
      <c r="M2003" s="279" t="s">
        <v>3043</v>
      </c>
      <c r="N2003" s="279" t="s">
        <v>3530</v>
      </c>
    </row>
    <row r="2004" spans="3:14" x14ac:dyDescent="0.25">
      <c r="C2004" s="279" t="s">
        <v>2736</v>
      </c>
      <c r="D2004" s="279" t="s">
        <v>2593</v>
      </c>
      <c r="E2004" s="279" t="s">
        <v>2602</v>
      </c>
      <c r="F2004" s="279" t="s">
        <v>2525</v>
      </c>
      <c r="G2004" s="279" t="s">
        <v>2525</v>
      </c>
      <c r="H2004" s="285" t="s">
        <v>3043</v>
      </c>
      <c r="I2004" s="279" t="s">
        <v>1464</v>
      </c>
      <c r="J2004" s="312">
        <v>6630</v>
      </c>
      <c r="K2004" s="279" t="s">
        <v>2525</v>
      </c>
      <c r="L2004" s="279" t="s">
        <v>3043</v>
      </c>
      <c r="M2004" s="279" t="s">
        <v>3043</v>
      </c>
      <c r="N2004" s="279" t="s">
        <v>3530</v>
      </c>
    </row>
    <row r="2005" spans="3:14" x14ac:dyDescent="0.25">
      <c r="C2005" s="279" t="s">
        <v>2669</v>
      </c>
      <c r="D2005" s="279" t="s">
        <v>3102</v>
      </c>
      <c r="E2005" s="279" t="s">
        <v>2610</v>
      </c>
      <c r="F2005" s="279" t="s">
        <v>2525</v>
      </c>
      <c r="G2005" s="279" t="s">
        <v>2525</v>
      </c>
      <c r="H2005" s="285" t="s">
        <v>3043</v>
      </c>
      <c r="I2005" s="279" t="s">
        <v>1464</v>
      </c>
      <c r="J2005" s="312">
        <v>6560</v>
      </c>
      <c r="K2005" s="279" t="s">
        <v>2525</v>
      </c>
      <c r="L2005" s="279" t="s">
        <v>3043</v>
      </c>
      <c r="M2005" s="279" t="s">
        <v>3043</v>
      </c>
      <c r="N2005" s="279" t="s">
        <v>3530</v>
      </c>
    </row>
    <row r="2006" spans="3:14" x14ac:dyDescent="0.25">
      <c r="C2006" s="279" t="s">
        <v>3007</v>
      </c>
      <c r="D2006" s="279" t="s">
        <v>2563</v>
      </c>
      <c r="E2006" s="279" t="s">
        <v>2564</v>
      </c>
      <c r="F2006" s="279" t="s">
        <v>2525</v>
      </c>
      <c r="G2006" s="279" t="s">
        <v>2525</v>
      </c>
      <c r="H2006" s="285" t="s">
        <v>3043</v>
      </c>
      <c r="I2006" s="279" t="s">
        <v>1464</v>
      </c>
      <c r="J2006" s="312">
        <v>6537</v>
      </c>
      <c r="K2006" s="279" t="s">
        <v>2525</v>
      </c>
      <c r="L2006" s="279" t="s">
        <v>3043</v>
      </c>
      <c r="M2006" s="279" t="s">
        <v>3043</v>
      </c>
      <c r="N2006" s="279" t="s">
        <v>3530</v>
      </c>
    </row>
    <row r="2007" spans="3:14" x14ac:dyDescent="0.25">
      <c r="C2007" s="279" t="s">
        <v>3007</v>
      </c>
      <c r="D2007" s="279" t="s">
        <v>2593</v>
      </c>
      <c r="E2007" s="279" t="s">
        <v>2601</v>
      </c>
      <c r="F2007" s="279" t="s">
        <v>2525</v>
      </c>
      <c r="G2007" s="279" t="s">
        <v>2525</v>
      </c>
      <c r="H2007" s="285" t="s">
        <v>3043</v>
      </c>
      <c r="I2007" s="279" t="s">
        <v>1464</v>
      </c>
      <c r="J2007" s="312">
        <v>6537</v>
      </c>
      <c r="K2007" s="279" t="s">
        <v>2525</v>
      </c>
      <c r="L2007" s="279" t="s">
        <v>3043</v>
      </c>
      <c r="M2007" s="279" t="s">
        <v>3043</v>
      </c>
      <c r="N2007" s="279" t="s">
        <v>3530</v>
      </c>
    </row>
    <row r="2008" spans="3:14" x14ac:dyDescent="0.25">
      <c r="C2008" s="279" t="s">
        <v>3166</v>
      </c>
      <c r="D2008" s="279" t="s">
        <v>2563</v>
      </c>
      <c r="E2008" s="279" t="s">
        <v>2564</v>
      </c>
      <c r="F2008" s="279" t="s">
        <v>2525</v>
      </c>
      <c r="G2008" s="279" t="s">
        <v>2525</v>
      </c>
      <c r="H2008" s="285" t="s">
        <v>3043</v>
      </c>
      <c r="I2008" s="279" t="s">
        <v>1464</v>
      </c>
      <c r="J2008" s="312">
        <v>6517</v>
      </c>
      <c r="K2008" s="279" t="s">
        <v>2525</v>
      </c>
      <c r="L2008" s="279" t="s">
        <v>3043</v>
      </c>
      <c r="M2008" s="279" t="s">
        <v>3043</v>
      </c>
      <c r="N2008" s="279" t="s">
        <v>3530</v>
      </c>
    </row>
    <row r="2009" spans="3:14" x14ac:dyDescent="0.25">
      <c r="C2009" s="279" t="s">
        <v>3166</v>
      </c>
      <c r="D2009" s="279" t="s">
        <v>2593</v>
      </c>
      <c r="E2009" s="279" t="s">
        <v>2601</v>
      </c>
      <c r="F2009" s="279" t="s">
        <v>2525</v>
      </c>
      <c r="G2009" s="279" t="s">
        <v>2525</v>
      </c>
      <c r="H2009" s="285" t="s">
        <v>3043</v>
      </c>
      <c r="I2009" s="279" t="s">
        <v>1464</v>
      </c>
      <c r="J2009" s="312">
        <v>6517</v>
      </c>
      <c r="K2009" s="279" t="s">
        <v>2525</v>
      </c>
      <c r="L2009" s="279" t="s">
        <v>3043</v>
      </c>
      <c r="M2009" s="279" t="s">
        <v>3043</v>
      </c>
      <c r="N2009" s="279" t="s">
        <v>3530</v>
      </c>
    </row>
    <row r="2010" spans="3:14" ht="28.5" x14ac:dyDescent="0.25">
      <c r="C2010" s="279" t="s">
        <v>2943</v>
      </c>
      <c r="D2010" s="279" t="s">
        <v>2563</v>
      </c>
      <c r="E2010" s="279" t="s">
        <v>2564</v>
      </c>
      <c r="F2010" s="279" t="s">
        <v>2525</v>
      </c>
      <c r="G2010" s="279" t="s">
        <v>2525</v>
      </c>
      <c r="H2010" s="285" t="s">
        <v>3562</v>
      </c>
      <c r="I2010" s="279" t="s">
        <v>1464</v>
      </c>
      <c r="J2010" s="312">
        <v>6517</v>
      </c>
      <c r="K2010" s="279" t="s">
        <v>2525</v>
      </c>
      <c r="L2010" s="279" t="s">
        <v>3043</v>
      </c>
      <c r="M2010" s="279" t="s">
        <v>3043</v>
      </c>
      <c r="N2010" s="279" t="s">
        <v>3530</v>
      </c>
    </row>
    <row r="2011" spans="3:14" ht="28.5" x14ac:dyDescent="0.25">
      <c r="C2011" s="279" t="s">
        <v>2943</v>
      </c>
      <c r="D2011" s="279" t="s">
        <v>2593</v>
      </c>
      <c r="E2011" s="279" t="s">
        <v>2601</v>
      </c>
      <c r="F2011" s="279" t="s">
        <v>2525</v>
      </c>
      <c r="G2011" s="279" t="s">
        <v>2525</v>
      </c>
      <c r="H2011" s="285" t="s">
        <v>3562</v>
      </c>
      <c r="I2011" s="279" t="s">
        <v>1464</v>
      </c>
      <c r="J2011" s="312">
        <v>6517</v>
      </c>
      <c r="K2011" s="279" t="s">
        <v>2525</v>
      </c>
      <c r="L2011" s="279" t="s">
        <v>3043</v>
      </c>
      <c r="M2011" s="279" t="s">
        <v>3043</v>
      </c>
      <c r="N2011" s="279" t="s">
        <v>3530</v>
      </c>
    </row>
    <row r="2012" spans="3:14" x14ac:dyDescent="0.25">
      <c r="C2012" s="279" t="s">
        <v>2680</v>
      </c>
      <c r="D2012" s="279" t="s">
        <v>2583</v>
      </c>
      <c r="E2012" s="279" t="s">
        <v>2584</v>
      </c>
      <c r="F2012" s="279" t="s">
        <v>2525</v>
      </c>
      <c r="G2012" s="279" t="s">
        <v>2525</v>
      </c>
      <c r="H2012" s="285" t="s">
        <v>3043</v>
      </c>
      <c r="I2012" s="279" t="s">
        <v>1464</v>
      </c>
      <c r="J2012" s="312">
        <v>6483</v>
      </c>
      <c r="K2012" s="279" t="s">
        <v>2525</v>
      </c>
      <c r="L2012" s="279" t="s">
        <v>3043</v>
      </c>
      <c r="M2012" s="279" t="s">
        <v>3043</v>
      </c>
      <c r="N2012" s="279" t="s">
        <v>3530</v>
      </c>
    </row>
    <row r="2013" spans="3:14" x14ac:dyDescent="0.25">
      <c r="C2013" s="279" t="s">
        <v>2844</v>
      </c>
      <c r="D2013" s="279" t="s">
        <v>2623</v>
      </c>
      <c r="E2013" s="279" t="s">
        <v>2610</v>
      </c>
      <c r="F2013" s="279" t="s">
        <v>2525</v>
      </c>
      <c r="G2013" s="279" t="s">
        <v>2525</v>
      </c>
      <c r="H2013" s="285" t="s">
        <v>3584</v>
      </c>
      <c r="I2013" s="279" t="s">
        <v>1464</v>
      </c>
      <c r="J2013" s="312">
        <v>6476</v>
      </c>
      <c r="K2013" s="279" t="s">
        <v>2525</v>
      </c>
      <c r="L2013" s="279" t="s">
        <v>3043</v>
      </c>
      <c r="M2013" s="279" t="s">
        <v>3043</v>
      </c>
      <c r="N2013" s="279" t="s">
        <v>3530</v>
      </c>
    </row>
    <row r="2014" spans="3:14" x14ac:dyDescent="0.25">
      <c r="C2014" s="279" t="s">
        <v>2680</v>
      </c>
      <c r="D2014" s="279" t="s">
        <v>2566</v>
      </c>
      <c r="E2014" s="279" t="s">
        <v>3509</v>
      </c>
      <c r="F2014" s="279" t="s">
        <v>2525</v>
      </c>
      <c r="G2014" s="279" t="s">
        <v>2525</v>
      </c>
      <c r="H2014" s="285" t="s">
        <v>3043</v>
      </c>
      <c r="I2014" s="279" t="s">
        <v>1464</v>
      </c>
      <c r="J2014" s="312">
        <v>6407</v>
      </c>
      <c r="K2014" s="279" t="s">
        <v>2525</v>
      </c>
      <c r="L2014" s="279" t="s">
        <v>3043</v>
      </c>
      <c r="M2014" s="279" t="s">
        <v>3043</v>
      </c>
      <c r="N2014" s="279" t="s">
        <v>3530</v>
      </c>
    </row>
    <row r="2015" spans="3:14" x14ac:dyDescent="0.25">
      <c r="C2015" s="279" t="s">
        <v>2813</v>
      </c>
      <c r="D2015" s="279" t="s">
        <v>2593</v>
      </c>
      <c r="E2015" s="279" t="s">
        <v>2601</v>
      </c>
      <c r="F2015" s="279" t="s">
        <v>2525</v>
      </c>
      <c r="G2015" s="279" t="s">
        <v>2525</v>
      </c>
      <c r="H2015" s="285" t="s">
        <v>3043</v>
      </c>
      <c r="I2015" s="279" t="s">
        <v>1464</v>
      </c>
      <c r="J2015" s="312">
        <v>6407</v>
      </c>
      <c r="K2015" s="279" t="s">
        <v>2525</v>
      </c>
      <c r="L2015" s="279" t="s">
        <v>3043</v>
      </c>
      <c r="M2015" s="279" t="s">
        <v>3043</v>
      </c>
      <c r="N2015" s="279" t="s">
        <v>3530</v>
      </c>
    </row>
    <row r="2016" spans="3:14" x14ac:dyDescent="0.25">
      <c r="C2016" s="279" t="s">
        <v>2813</v>
      </c>
      <c r="D2016" s="279" t="s">
        <v>2563</v>
      </c>
      <c r="E2016" s="279" t="s">
        <v>2564</v>
      </c>
      <c r="F2016" s="279" t="s">
        <v>2525</v>
      </c>
      <c r="G2016" s="279" t="s">
        <v>2525</v>
      </c>
      <c r="H2016" s="285" t="s">
        <v>3043</v>
      </c>
      <c r="I2016" s="279" t="s">
        <v>1464</v>
      </c>
      <c r="J2016" s="312">
        <v>6404</v>
      </c>
      <c r="K2016" s="279" t="s">
        <v>2525</v>
      </c>
      <c r="L2016" s="279" t="s">
        <v>3043</v>
      </c>
      <c r="M2016" s="279" t="s">
        <v>3043</v>
      </c>
      <c r="N2016" s="279" t="s">
        <v>3530</v>
      </c>
    </row>
    <row r="2017" spans="3:14" x14ac:dyDescent="0.25">
      <c r="C2017" s="279" t="s">
        <v>3172</v>
      </c>
      <c r="D2017" s="279" t="s">
        <v>3077</v>
      </c>
      <c r="E2017" s="279" t="s">
        <v>3517</v>
      </c>
      <c r="F2017" s="279" t="s">
        <v>2525</v>
      </c>
      <c r="G2017" s="279" t="s">
        <v>2525</v>
      </c>
      <c r="H2017" s="285" t="s">
        <v>3043</v>
      </c>
      <c r="I2017" s="279" t="s">
        <v>1464</v>
      </c>
      <c r="J2017" s="312">
        <v>6360</v>
      </c>
      <c r="K2017" s="279" t="s">
        <v>2525</v>
      </c>
      <c r="L2017" s="279" t="s">
        <v>3043</v>
      </c>
      <c r="M2017" s="279" t="s">
        <v>3043</v>
      </c>
      <c r="N2017" s="279" t="s">
        <v>3530</v>
      </c>
    </row>
    <row r="2018" spans="3:14" x14ac:dyDescent="0.25">
      <c r="C2018" s="279" t="s">
        <v>3284</v>
      </c>
      <c r="D2018" s="279" t="s">
        <v>2563</v>
      </c>
      <c r="E2018" s="279" t="s">
        <v>2564</v>
      </c>
      <c r="F2018" s="279" t="s">
        <v>2525</v>
      </c>
      <c r="G2018" s="279" t="s">
        <v>2525</v>
      </c>
      <c r="H2018" s="285" t="s">
        <v>3043</v>
      </c>
      <c r="I2018" s="279" t="s">
        <v>1464</v>
      </c>
      <c r="J2018" s="312">
        <v>6348</v>
      </c>
      <c r="K2018" s="279" t="s">
        <v>2525</v>
      </c>
      <c r="L2018" s="279" t="s">
        <v>3043</v>
      </c>
      <c r="M2018" s="279" t="s">
        <v>3043</v>
      </c>
      <c r="N2018" s="279" t="s">
        <v>3530</v>
      </c>
    </row>
    <row r="2019" spans="3:14" x14ac:dyDescent="0.25">
      <c r="C2019" s="279" t="s">
        <v>3284</v>
      </c>
      <c r="D2019" s="279" t="s">
        <v>2593</v>
      </c>
      <c r="E2019" s="279" t="s">
        <v>2601</v>
      </c>
      <c r="F2019" s="279" t="s">
        <v>2525</v>
      </c>
      <c r="G2019" s="279" t="s">
        <v>2525</v>
      </c>
      <c r="H2019" s="285" t="s">
        <v>3043</v>
      </c>
      <c r="I2019" s="279" t="s">
        <v>1464</v>
      </c>
      <c r="J2019" s="312">
        <v>6348</v>
      </c>
      <c r="K2019" s="279" t="s">
        <v>2525</v>
      </c>
      <c r="L2019" s="279" t="s">
        <v>3043</v>
      </c>
      <c r="M2019" s="279" t="s">
        <v>3043</v>
      </c>
      <c r="N2019" s="279" t="s">
        <v>3530</v>
      </c>
    </row>
    <row r="2020" spans="3:14" x14ac:dyDescent="0.25">
      <c r="C2020" s="279" t="s">
        <v>2680</v>
      </c>
      <c r="D2020" s="279" t="s">
        <v>2556</v>
      </c>
      <c r="E2020" s="279" t="s">
        <v>2589</v>
      </c>
      <c r="F2020" s="279" t="s">
        <v>2525</v>
      </c>
      <c r="G2020" s="279" t="s">
        <v>2525</v>
      </c>
      <c r="H2020" s="285" t="s">
        <v>3043</v>
      </c>
      <c r="I2020" s="279" t="s">
        <v>1464</v>
      </c>
      <c r="J2020" s="312">
        <v>6310</v>
      </c>
      <c r="K2020" s="279" t="s">
        <v>2525</v>
      </c>
      <c r="L2020" s="279" t="s">
        <v>3043</v>
      </c>
      <c r="M2020" s="279" t="s">
        <v>3043</v>
      </c>
      <c r="N2020" s="279" t="s">
        <v>3530</v>
      </c>
    </row>
    <row r="2021" spans="3:14" x14ac:dyDescent="0.25">
      <c r="C2021" s="279" t="s">
        <v>2911</v>
      </c>
      <c r="D2021" s="279" t="s">
        <v>2563</v>
      </c>
      <c r="E2021" s="279" t="s">
        <v>2564</v>
      </c>
      <c r="F2021" s="279" t="s">
        <v>2525</v>
      </c>
      <c r="G2021" s="279" t="s">
        <v>2525</v>
      </c>
      <c r="H2021" s="285" t="s">
        <v>3043</v>
      </c>
      <c r="I2021" s="279" t="s">
        <v>1464</v>
      </c>
      <c r="J2021" s="312">
        <v>6299</v>
      </c>
      <c r="K2021" s="279" t="s">
        <v>2525</v>
      </c>
      <c r="L2021" s="279" t="s">
        <v>3043</v>
      </c>
      <c r="M2021" s="279" t="s">
        <v>3043</v>
      </c>
      <c r="N2021" s="279" t="s">
        <v>3530</v>
      </c>
    </row>
    <row r="2022" spans="3:14" x14ac:dyDescent="0.25">
      <c r="C2022" s="279" t="s">
        <v>2911</v>
      </c>
      <c r="D2022" s="279" t="s">
        <v>2593</v>
      </c>
      <c r="E2022" s="279" t="s">
        <v>2601</v>
      </c>
      <c r="F2022" s="279" t="s">
        <v>2525</v>
      </c>
      <c r="G2022" s="279" t="s">
        <v>2525</v>
      </c>
      <c r="H2022" s="285" t="s">
        <v>3043</v>
      </c>
      <c r="I2022" s="279" t="s">
        <v>1464</v>
      </c>
      <c r="J2022" s="312">
        <v>6299</v>
      </c>
      <c r="K2022" s="279" t="s">
        <v>2525</v>
      </c>
      <c r="L2022" s="279" t="s">
        <v>3043</v>
      </c>
      <c r="M2022" s="279" t="s">
        <v>3043</v>
      </c>
      <c r="N2022" s="279" t="s">
        <v>3530</v>
      </c>
    </row>
    <row r="2023" spans="3:14" x14ac:dyDescent="0.25">
      <c r="C2023" s="279" t="s">
        <v>3136</v>
      </c>
      <c r="D2023" s="279" t="s">
        <v>2617</v>
      </c>
      <c r="E2023" s="279" t="s">
        <v>2610</v>
      </c>
      <c r="F2023" s="279" t="s">
        <v>2525</v>
      </c>
      <c r="G2023" s="279" t="s">
        <v>2525</v>
      </c>
      <c r="H2023" s="285" t="s">
        <v>3043</v>
      </c>
      <c r="I2023" s="279" t="s">
        <v>1464</v>
      </c>
      <c r="J2023" s="312">
        <v>6225</v>
      </c>
      <c r="K2023" s="279" t="s">
        <v>2525</v>
      </c>
      <c r="L2023" s="279" t="s">
        <v>3043</v>
      </c>
      <c r="M2023" s="279" t="s">
        <v>3043</v>
      </c>
      <c r="N2023" s="279" t="s">
        <v>3530</v>
      </c>
    </row>
    <row r="2024" spans="3:14" x14ac:dyDescent="0.25">
      <c r="C2024" s="279" t="s">
        <v>3286</v>
      </c>
      <c r="D2024" s="279" t="s">
        <v>2563</v>
      </c>
      <c r="E2024" s="279" t="s">
        <v>2564</v>
      </c>
      <c r="F2024" s="279" t="s">
        <v>2525</v>
      </c>
      <c r="G2024" s="279" t="s">
        <v>2525</v>
      </c>
      <c r="H2024" s="285" t="s">
        <v>3043</v>
      </c>
      <c r="I2024" s="279" t="s">
        <v>1464</v>
      </c>
      <c r="J2024" s="312">
        <v>6179</v>
      </c>
      <c r="K2024" s="279" t="s">
        <v>2525</v>
      </c>
      <c r="L2024" s="279" t="s">
        <v>3043</v>
      </c>
      <c r="M2024" s="279" t="s">
        <v>3043</v>
      </c>
      <c r="N2024" s="279" t="s">
        <v>3530</v>
      </c>
    </row>
    <row r="2025" spans="3:14" x14ac:dyDescent="0.25">
      <c r="C2025" s="279" t="s">
        <v>2919</v>
      </c>
      <c r="D2025" s="279" t="s">
        <v>2617</v>
      </c>
      <c r="E2025" s="279" t="s">
        <v>2619</v>
      </c>
      <c r="F2025" s="279" t="s">
        <v>2525</v>
      </c>
      <c r="G2025" s="279" t="s">
        <v>2525</v>
      </c>
      <c r="H2025" s="285" t="s">
        <v>3043</v>
      </c>
      <c r="I2025" s="279" t="s">
        <v>1464</v>
      </c>
      <c r="J2025" s="312">
        <v>6175</v>
      </c>
      <c r="K2025" s="279" t="s">
        <v>2525</v>
      </c>
      <c r="L2025" s="279" t="s">
        <v>3043</v>
      </c>
      <c r="M2025" s="279" t="s">
        <v>3043</v>
      </c>
      <c r="N2025" s="279" t="s">
        <v>3530</v>
      </c>
    </row>
    <row r="2026" spans="3:14" x14ac:dyDescent="0.25">
      <c r="C2026" s="279" t="s">
        <v>3286</v>
      </c>
      <c r="D2026" s="279" t="s">
        <v>2593</v>
      </c>
      <c r="E2026" s="279" t="s">
        <v>2601</v>
      </c>
      <c r="F2026" s="279" t="s">
        <v>2525</v>
      </c>
      <c r="G2026" s="279" t="s">
        <v>2525</v>
      </c>
      <c r="H2026" s="285" t="s">
        <v>3043</v>
      </c>
      <c r="I2026" s="279" t="s">
        <v>1464</v>
      </c>
      <c r="J2026" s="312">
        <v>6170</v>
      </c>
      <c r="K2026" s="279" t="s">
        <v>2525</v>
      </c>
      <c r="L2026" s="279" t="s">
        <v>3043</v>
      </c>
      <c r="M2026" s="279" t="s">
        <v>3043</v>
      </c>
      <c r="N2026" s="279" t="s">
        <v>3530</v>
      </c>
    </row>
    <row r="2027" spans="3:14" x14ac:dyDescent="0.25">
      <c r="C2027" s="279" t="s">
        <v>3261</v>
      </c>
      <c r="D2027" s="279" t="s">
        <v>2563</v>
      </c>
      <c r="E2027" s="279" t="s">
        <v>2564</v>
      </c>
      <c r="F2027" s="279" t="s">
        <v>2525</v>
      </c>
      <c r="G2027" s="279" t="s">
        <v>2525</v>
      </c>
      <c r="H2027" s="285" t="s">
        <v>3043</v>
      </c>
      <c r="I2027" s="279" t="s">
        <v>1464</v>
      </c>
      <c r="J2027" s="312">
        <v>6150</v>
      </c>
      <c r="K2027" s="279" t="s">
        <v>2525</v>
      </c>
      <c r="L2027" s="279" t="s">
        <v>3043</v>
      </c>
      <c r="M2027" s="279" t="s">
        <v>3043</v>
      </c>
      <c r="N2027" s="279" t="s">
        <v>3530</v>
      </c>
    </row>
    <row r="2028" spans="3:14" x14ac:dyDescent="0.25">
      <c r="C2028" s="279" t="s">
        <v>3261</v>
      </c>
      <c r="D2028" s="279" t="s">
        <v>2593</v>
      </c>
      <c r="E2028" s="279" t="s">
        <v>2601</v>
      </c>
      <c r="F2028" s="279" t="s">
        <v>2525</v>
      </c>
      <c r="G2028" s="279" t="s">
        <v>2525</v>
      </c>
      <c r="H2028" s="285" t="s">
        <v>3043</v>
      </c>
      <c r="I2028" s="279" t="s">
        <v>1464</v>
      </c>
      <c r="J2028" s="312">
        <v>6150</v>
      </c>
      <c r="K2028" s="279" t="s">
        <v>2525</v>
      </c>
      <c r="L2028" s="279" t="s">
        <v>3043</v>
      </c>
      <c r="M2028" s="279" t="s">
        <v>3043</v>
      </c>
      <c r="N2028" s="279" t="s">
        <v>3530</v>
      </c>
    </row>
    <row r="2029" spans="3:14" x14ac:dyDescent="0.25">
      <c r="C2029" s="279" t="s">
        <v>2990</v>
      </c>
      <c r="D2029" s="279" t="s">
        <v>3119</v>
      </c>
      <c r="E2029" s="279" t="s">
        <v>2567</v>
      </c>
      <c r="F2029" s="279" t="s">
        <v>2525</v>
      </c>
      <c r="G2029" s="279" t="s">
        <v>2525</v>
      </c>
      <c r="H2029" s="285" t="s">
        <v>3043</v>
      </c>
      <c r="I2029" s="279" t="s">
        <v>1464</v>
      </c>
      <c r="J2029" s="312">
        <v>6144</v>
      </c>
      <c r="K2029" s="279" t="s">
        <v>2525</v>
      </c>
      <c r="L2029" s="279" t="s">
        <v>3043</v>
      </c>
      <c r="M2029" s="279" t="s">
        <v>3043</v>
      </c>
      <c r="N2029" s="279" t="s">
        <v>3530</v>
      </c>
    </row>
    <row r="2030" spans="3:14" ht="28.5" x14ac:dyDescent="0.25">
      <c r="C2030" s="279" t="s">
        <v>2707</v>
      </c>
      <c r="D2030" s="279" t="s">
        <v>2593</v>
      </c>
      <c r="E2030" s="279" t="s">
        <v>2601</v>
      </c>
      <c r="F2030" s="279" t="s">
        <v>2525</v>
      </c>
      <c r="G2030" s="279" t="s">
        <v>2525</v>
      </c>
      <c r="H2030" s="285" t="s">
        <v>3561</v>
      </c>
      <c r="I2030" s="279" t="s">
        <v>1464</v>
      </c>
      <c r="J2030" s="312">
        <v>6134</v>
      </c>
      <c r="K2030" s="279" t="s">
        <v>2525</v>
      </c>
      <c r="L2030" s="279" t="s">
        <v>3043</v>
      </c>
      <c r="M2030" s="279" t="s">
        <v>3043</v>
      </c>
      <c r="N2030" s="279" t="s">
        <v>3530</v>
      </c>
    </row>
    <row r="2031" spans="3:14" x14ac:dyDescent="0.25">
      <c r="C2031" s="279" t="s">
        <v>3227</v>
      </c>
      <c r="D2031" s="279" t="s">
        <v>2617</v>
      </c>
      <c r="E2031" s="279" t="s">
        <v>2610</v>
      </c>
      <c r="F2031" s="279" t="s">
        <v>2525</v>
      </c>
      <c r="G2031" s="279" t="s">
        <v>2525</v>
      </c>
      <c r="H2031" s="285" t="s">
        <v>3043</v>
      </c>
      <c r="I2031" s="279" t="s">
        <v>1464</v>
      </c>
      <c r="J2031" s="312">
        <v>6035</v>
      </c>
      <c r="K2031" s="279" t="s">
        <v>2525</v>
      </c>
      <c r="L2031" s="279" t="s">
        <v>3043</v>
      </c>
      <c r="M2031" s="279" t="s">
        <v>3043</v>
      </c>
      <c r="N2031" s="279" t="s">
        <v>3530</v>
      </c>
    </row>
    <row r="2032" spans="3:14" x14ac:dyDescent="0.25">
      <c r="C2032" s="279" t="s">
        <v>2818</v>
      </c>
      <c r="D2032" s="279" t="s">
        <v>3077</v>
      </c>
      <c r="E2032" s="279" t="s">
        <v>3517</v>
      </c>
      <c r="F2032" s="279" t="s">
        <v>2525</v>
      </c>
      <c r="G2032" s="279" t="s">
        <v>2525</v>
      </c>
      <c r="H2032" s="285" t="s">
        <v>3043</v>
      </c>
      <c r="I2032" s="279" t="s">
        <v>1464</v>
      </c>
      <c r="J2032" s="312">
        <v>6030</v>
      </c>
      <c r="K2032" s="279" t="s">
        <v>2525</v>
      </c>
      <c r="L2032" s="279" t="s">
        <v>3043</v>
      </c>
      <c r="M2032" s="279" t="s">
        <v>3043</v>
      </c>
      <c r="N2032" s="279" t="s">
        <v>3530</v>
      </c>
    </row>
    <row r="2033" spans="3:14" x14ac:dyDescent="0.25">
      <c r="C2033" s="279" t="s">
        <v>2715</v>
      </c>
      <c r="D2033" s="279" t="s">
        <v>2593</v>
      </c>
      <c r="E2033" s="279" t="s">
        <v>2608</v>
      </c>
      <c r="F2033" s="279" t="s">
        <v>2525</v>
      </c>
      <c r="G2033" s="279" t="s">
        <v>2525</v>
      </c>
      <c r="H2033" s="285" t="s">
        <v>3043</v>
      </c>
      <c r="I2033" s="279" t="s">
        <v>1464</v>
      </c>
      <c r="J2033" s="312">
        <v>6000</v>
      </c>
      <c r="K2033" s="279" t="s">
        <v>2525</v>
      </c>
      <c r="L2033" s="279" t="s">
        <v>3043</v>
      </c>
      <c r="M2033" s="279" t="s">
        <v>3043</v>
      </c>
      <c r="N2033" s="279" t="s">
        <v>3530</v>
      </c>
    </row>
    <row r="2034" spans="3:14" x14ac:dyDescent="0.25">
      <c r="C2034" s="279" t="s">
        <v>3161</v>
      </c>
      <c r="D2034" s="279" t="s">
        <v>2563</v>
      </c>
      <c r="E2034" s="279" t="s">
        <v>2565</v>
      </c>
      <c r="F2034" s="279" t="s">
        <v>2525</v>
      </c>
      <c r="G2034" s="279" t="s">
        <v>2525</v>
      </c>
      <c r="H2034" s="285" t="s">
        <v>3043</v>
      </c>
      <c r="I2034" s="279" t="s">
        <v>1464</v>
      </c>
      <c r="J2034" s="312">
        <v>6000</v>
      </c>
      <c r="K2034" s="279" t="s">
        <v>2525</v>
      </c>
      <c r="L2034" s="279" t="s">
        <v>3043</v>
      </c>
      <c r="M2034" s="279" t="s">
        <v>3043</v>
      </c>
      <c r="N2034" s="279" t="s">
        <v>3530</v>
      </c>
    </row>
    <row r="2035" spans="3:14" x14ac:dyDescent="0.25">
      <c r="C2035" s="279" t="s">
        <v>2866</v>
      </c>
      <c r="D2035" s="279" t="s">
        <v>2563</v>
      </c>
      <c r="E2035" s="279" t="s">
        <v>2565</v>
      </c>
      <c r="F2035" s="279" t="s">
        <v>2525</v>
      </c>
      <c r="G2035" s="279" t="s">
        <v>2525</v>
      </c>
      <c r="H2035" s="285" t="s">
        <v>3043</v>
      </c>
      <c r="I2035" s="279" t="s">
        <v>1464</v>
      </c>
      <c r="J2035" s="312">
        <v>6000</v>
      </c>
      <c r="K2035" s="279" t="s">
        <v>2525</v>
      </c>
      <c r="L2035" s="279" t="s">
        <v>3043</v>
      </c>
      <c r="M2035" s="279" t="s">
        <v>3043</v>
      </c>
      <c r="N2035" s="279" t="s">
        <v>3530</v>
      </c>
    </row>
    <row r="2036" spans="3:14" x14ac:dyDescent="0.25">
      <c r="C2036" s="279" t="s">
        <v>3244</v>
      </c>
      <c r="D2036" s="279" t="s">
        <v>2617</v>
      </c>
      <c r="E2036" s="279" t="s">
        <v>2610</v>
      </c>
      <c r="F2036" s="279" t="s">
        <v>2525</v>
      </c>
      <c r="G2036" s="279" t="s">
        <v>2525</v>
      </c>
      <c r="H2036" s="285" t="s">
        <v>3043</v>
      </c>
      <c r="I2036" s="279" t="s">
        <v>1464</v>
      </c>
      <c r="J2036" s="312">
        <v>5863</v>
      </c>
      <c r="K2036" s="279" t="s">
        <v>2525</v>
      </c>
      <c r="L2036" s="279" t="s">
        <v>3043</v>
      </c>
      <c r="M2036" s="279" t="s">
        <v>3043</v>
      </c>
      <c r="N2036" s="279" t="s">
        <v>3530</v>
      </c>
    </row>
    <row r="2037" spans="3:14" x14ac:dyDescent="0.25">
      <c r="C2037" s="279" t="s">
        <v>2754</v>
      </c>
      <c r="D2037" s="279" t="s">
        <v>2617</v>
      </c>
      <c r="E2037" s="279" t="s">
        <v>2621</v>
      </c>
      <c r="F2037" s="279" t="s">
        <v>2525</v>
      </c>
      <c r="G2037" s="279" t="s">
        <v>2525</v>
      </c>
      <c r="H2037" s="285" t="s">
        <v>3043</v>
      </c>
      <c r="I2037" s="279" t="s">
        <v>1464</v>
      </c>
      <c r="J2037" s="312">
        <v>5857</v>
      </c>
      <c r="K2037" s="279" t="s">
        <v>2525</v>
      </c>
      <c r="L2037" s="279" t="s">
        <v>3043</v>
      </c>
      <c r="M2037" s="279" t="s">
        <v>3043</v>
      </c>
      <c r="N2037" s="279" t="s">
        <v>3530</v>
      </c>
    </row>
    <row r="2038" spans="3:14" x14ac:dyDescent="0.25">
      <c r="C2038" s="279" t="s">
        <v>3175</v>
      </c>
      <c r="D2038" s="279" t="s">
        <v>2556</v>
      </c>
      <c r="E2038" s="279" t="s">
        <v>2590</v>
      </c>
      <c r="F2038" s="279" t="s">
        <v>2525</v>
      </c>
      <c r="G2038" s="279" t="s">
        <v>2525</v>
      </c>
      <c r="H2038" s="285" t="s">
        <v>3043</v>
      </c>
      <c r="I2038" s="279" t="s">
        <v>1464</v>
      </c>
      <c r="J2038" s="312">
        <v>5780</v>
      </c>
      <c r="K2038" s="279" t="s">
        <v>2525</v>
      </c>
      <c r="L2038" s="279" t="s">
        <v>3043</v>
      </c>
      <c r="M2038" s="279" t="s">
        <v>3043</v>
      </c>
      <c r="N2038" s="279" t="s">
        <v>3530</v>
      </c>
    </row>
    <row r="2039" spans="3:14" x14ac:dyDescent="0.25">
      <c r="C2039" s="279" t="s">
        <v>3155</v>
      </c>
      <c r="D2039" s="279" t="s">
        <v>2617</v>
      </c>
      <c r="E2039" s="279" t="s">
        <v>2619</v>
      </c>
      <c r="F2039" s="279" t="s">
        <v>2525</v>
      </c>
      <c r="G2039" s="279" t="s">
        <v>2525</v>
      </c>
      <c r="H2039" s="285" t="s">
        <v>3043</v>
      </c>
      <c r="I2039" s="279" t="s">
        <v>1464</v>
      </c>
      <c r="J2039" s="312">
        <v>5759</v>
      </c>
      <c r="K2039" s="279" t="s">
        <v>2525</v>
      </c>
      <c r="L2039" s="279" t="s">
        <v>3043</v>
      </c>
      <c r="M2039" s="279" t="s">
        <v>3043</v>
      </c>
      <c r="N2039" s="279" t="s">
        <v>3530</v>
      </c>
    </row>
    <row r="2040" spans="3:14" x14ac:dyDescent="0.25">
      <c r="C2040" s="279" t="s">
        <v>3278</v>
      </c>
      <c r="D2040" s="279" t="s">
        <v>2563</v>
      </c>
      <c r="E2040" s="279" t="s">
        <v>2564</v>
      </c>
      <c r="F2040" s="279" t="s">
        <v>2525</v>
      </c>
      <c r="G2040" s="279" t="s">
        <v>2525</v>
      </c>
      <c r="H2040" s="285" t="s">
        <v>3043</v>
      </c>
      <c r="I2040" s="279" t="s">
        <v>1464</v>
      </c>
      <c r="J2040" s="312">
        <v>5751</v>
      </c>
      <c r="K2040" s="279" t="s">
        <v>2525</v>
      </c>
      <c r="L2040" s="279" t="s">
        <v>3043</v>
      </c>
      <c r="M2040" s="279" t="s">
        <v>3043</v>
      </c>
      <c r="N2040" s="279" t="s">
        <v>3530</v>
      </c>
    </row>
    <row r="2041" spans="3:14" x14ac:dyDescent="0.25">
      <c r="C2041" s="279" t="s">
        <v>3278</v>
      </c>
      <c r="D2041" s="279" t="s">
        <v>2593</v>
      </c>
      <c r="E2041" s="279" t="s">
        <v>2601</v>
      </c>
      <c r="F2041" s="279" t="s">
        <v>2525</v>
      </c>
      <c r="G2041" s="279" t="s">
        <v>2525</v>
      </c>
      <c r="H2041" s="285" t="s">
        <v>3043</v>
      </c>
      <c r="I2041" s="279" t="s">
        <v>1464</v>
      </c>
      <c r="J2041" s="312">
        <v>5751</v>
      </c>
      <c r="K2041" s="279" t="s">
        <v>2525</v>
      </c>
      <c r="L2041" s="279" t="s">
        <v>3043</v>
      </c>
      <c r="M2041" s="279" t="s">
        <v>3043</v>
      </c>
      <c r="N2041" s="279" t="s">
        <v>3530</v>
      </c>
    </row>
    <row r="2042" spans="3:14" x14ac:dyDescent="0.25">
      <c r="C2042" s="279" t="s">
        <v>3301</v>
      </c>
      <c r="D2042" s="279" t="s">
        <v>2563</v>
      </c>
      <c r="E2042" s="279" t="s">
        <v>2565</v>
      </c>
      <c r="F2042" s="279" t="s">
        <v>2525</v>
      </c>
      <c r="G2042" s="279" t="s">
        <v>2525</v>
      </c>
      <c r="H2042" s="285" t="s">
        <v>3043</v>
      </c>
      <c r="I2042" s="279" t="s">
        <v>1464</v>
      </c>
      <c r="J2042" s="312">
        <v>5750</v>
      </c>
      <c r="K2042" s="279" t="s">
        <v>2525</v>
      </c>
      <c r="L2042" s="279" t="s">
        <v>3043</v>
      </c>
      <c r="M2042" s="279" t="s">
        <v>3043</v>
      </c>
      <c r="N2042" s="279" t="s">
        <v>3530</v>
      </c>
    </row>
    <row r="2043" spans="3:14" ht="28.5" x14ac:dyDescent="0.25">
      <c r="C2043" s="279" t="s">
        <v>3129</v>
      </c>
      <c r="D2043" s="279" t="s">
        <v>2563</v>
      </c>
      <c r="E2043" s="279" t="s">
        <v>2564</v>
      </c>
      <c r="F2043" s="279" t="s">
        <v>2525</v>
      </c>
      <c r="G2043" s="279" t="s">
        <v>2525</v>
      </c>
      <c r="H2043" s="285" t="s">
        <v>3558</v>
      </c>
      <c r="I2043" s="279" t="s">
        <v>1464</v>
      </c>
      <c r="J2043" s="312">
        <v>5750</v>
      </c>
      <c r="K2043" s="279" t="s">
        <v>2525</v>
      </c>
      <c r="L2043" s="279" t="s">
        <v>3043</v>
      </c>
      <c r="M2043" s="279" t="s">
        <v>3043</v>
      </c>
      <c r="N2043" s="279" t="s">
        <v>3530</v>
      </c>
    </row>
    <row r="2044" spans="3:14" ht="28.5" x14ac:dyDescent="0.25">
      <c r="C2044" s="279" t="s">
        <v>3127</v>
      </c>
      <c r="D2044" s="279" t="s">
        <v>2593</v>
      </c>
      <c r="E2044" s="279" t="s">
        <v>2601</v>
      </c>
      <c r="F2044" s="279" t="s">
        <v>2525</v>
      </c>
      <c r="G2044" s="279" t="s">
        <v>2525</v>
      </c>
      <c r="H2044" s="285" t="s">
        <v>3556</v>
      </c>
      <c r="I2044" s="279" t="s">
        <v>1464</v>
      </c>
      <c r="J2044" s="312">
        <v>5750</v>
      </c>
      <c r="K2044" s="279" t="s">
        <v>2525</v>
      </c>
      <c r="L2044" s="279" t="s">
        <v>3043</v>
      </c>
      <c r="M2044" s="279" t="s">
        <v>3043</v>
      </c>
      <c r="N2044" s="279" t="s">
        <v>3530</v>
      </c>
    </row>
    <row r="2045" spans="3:14" x14ac:dyDescent="0.25">
      <c r="C2045" s="279" t="s">
        <v>3311</v>
      </c>
      <c r="D2045" s="279" t="s">
        <v>2583</v>
      </c>
      <c r="E2045" s="279" t="s">
        <v>2585</v>
      </c>
      <c r="F2045" s="279" t="s">
        <v>2525</v>
      </c>
      <c r="G2045" s="279" t="s">
        <v>2525</v>
      </c>
      <c r="H2045" s="285" t="s">
        <v>3043</v>
      </c>
      <c r="I2045" s="279" t="s">
        <v>1464</v>
      </c>
      <c r="J2045" s="312">
        <v>5696</v>
      </c>
      <c r="K2045" s="279" t="s">
        <v>2525</v>
      </c>
      <c r="L2045" s="279" t="s">
        <v>3043</v>
      </c>
      <c r="M2045" s="279" t="s">
        <v>3043</v>
      </c>
      <c r="N2045" s="279" t="s">
        <v>3530</v>
      </c>
    </row>
    <row r="2046" spans="3:14" x14ac:dyDescent="0.25">
      <c r="C2046" s="279" t="s">
        <v>3147</v>
      </c>
      <c r="D2046" s="279" t="s">
        <v>2623</v>
      </c>
      <c r="E2046" s="279" t="s">
        <v>3505</v>
      </c>
      <c r="F2046" s="279" t="s">
        <v>2525</v>
      </c>
      <c r="G2046" s="279" t="s">
        <v>2525</v>
      </c>
      <c r="H2046" s="285" t="s">
        <v>3579</v>
      </c>
      <c r="I2046" s="279" t="s">
        <v>1464</v>
      </c>
      <c r="J2046" s="312">
        <v>5680</v>
      </c>
      <c r="K2046" s="279" t="s">
        <v>2525</v>
      </c>
      <c r="L2046" s="279" t="s">
        <v>3043</v>
      </c>
      <c r="M2046" s="279" t="s">
        <v>3043</v>
      </c>
      <c r="N2046" s="279" t="s">
        <v>3530</v>
      </c>
    </row>
    <row r="2047" spans="3:14" x14ac:dyDescent="0.25">
      <c r="C2047" s="279" t="s">
        <v>2731</v>
      </c>
      <c r="D2047" s="279" t="s">
        <v>2563</v>
      </c>
      <c r="E2047" s="279" t="s">
        <v>2564</v>
      </c>
      <c r="F2047" s="279" t="s">
        <v>2525</v>
      </c>
      <c r="G2047" s="279" t="s">
        <v>2525</v>
      </c>
      <c r="H2047" s="285" t="s">
        <v>3043</v>
      </c>
      <c r="I2047" s="279" t="s">
        <v>1464</v>
      </c>
      <c r="J2047" s="312">
        <v>5644</v>
      </c>
      <c r="K2047" s="279" t="s">
        <v>2525</v>
      </c>
      <c r="L2047" s="279" t="s">
        <v>3043</v>
      </c>
      <c r="M2047" s="279" t="s">
        <v>3043</v>
      </c>
      <c r="N2047" s="279" t="s">
        <v>3530</v>
      </c>
    </row>
    <row r="2048" spans="3:14" x14ac:dyDescent="0.25">
      <c r="C2048" s="279" t="s">
        <v>2842</v>
      </c>
      <c r="D2048" s="279" t="s">
        <v>2593</v>
      </c>
      <c r="E2048" s="279" t="s">
        <v>2601</v>
      </c>
      <c r="F2048" s="279" t="s">
        <v>2525</v>
      </c>
      <c r="G2048" s="279" t="s">
        <v>2525</v>
      </c>
      <c r="H2048" s="285" t="s">
        <v>3043</v>
      </c>
      <c r="I2048" s="279" t="s">
        <v>1464</v>
      </c>
      <c r="J2048" s="312">
        <v>5633</v>
      </c>
      <c r="K2048" s="279" t="s">
        <v>2525</v>
      </c>
      <c r="L2048" s="279" t="s">
        <v>3043</v>
      </c>
      <c r="M2048" s="279" t="s">
        <v>3043</v>
      </c>
      <c r="N2048" s="279" t="s">
        <v>3530</v>
      </c>
    </row>
    <row r="2049" spans="3:14" x14ac:dyDescent="0.25">
      <c r="C2049" s="279" t="s">
        <v>3000</v>
      </c>
      <c r="D2049" s="279" t="s">
        <v>2623</v>
      </c>
      <c r="E2049" s="279" t="s">
        <v>3505</v>
      </c>
      <c r="F2049" s="279" t="s">
        <v>2525</v>
      </c>
      <c r="G2049" s="279" t="s">
        <v>2525</v>
      </c>
      <c r="H2049" s="285" t="s">
        <v>3570</v>
      </c>
      <c r="I2049" s="279" t="s">
        <v>1464</v>
      </c>
      <c r="J2049" s="312">
        <v>5623</v>
      </c>
      <c r="K2049" s="279" t="s">
        <v>2525</v>
      </c>
      <c r="L2049" s="279" t="s">
        <v>3043</v>
      </c>
      <c r="M2049" s="279" t="s">
        <v>3043</v>
      </c>
      <c r="N2049" s="279" t="s">
        <v>3530</v>
      </c>
    </row>
    <row r="2050" spans="3:14" x14ac:dyDescent="0.25">
      <c r="C2050" s="279" t="s">
        <v>2736</v>
      </c>
      <c r="D2050" s="279" t="s">
        <v>2566</v>
      </c>
      <c r="E2050" s="279" t="s">
        <v>3511</v>
      </c>
      <c r="F2050" s="279" t="s">
        <v>2525</v>
      </c>
      <c r="G2050" s="279" t="s">
        <v>2525</v>
      </c>
      <c r="H2050" s="285" t="s">
        <v>3043</v>
      </c>
      <c r="I2050" s="279" t="s">
        <v>1464</v>
      </c>
      <c r="J2050" s="312">
        <v>5600</v>
      </c>
      <c r="K2050" s="279" t="s">
        <v>2525</v>
      </c>
      <c r="L2050" s="279" t="s">
        <v>3043</v>
      </c>
      <c r="M2050" s="279" t="s">
        <v>3043</v>
      </c>
      <c r="N2050" s="279" t="s">
        <v>3530</v>
      </c>
    </row>
    <row r="2051" spans="3:14" x14ac:dyDescent="0.25">
      <c r="C2051" s="279" t="s">
        <v>2721</v>
      </c>
      <c r="D2051" s="279" t="s">
        <v>2583</v>
      </c>
      <c r="E2051" s="279" t="s">
        <v>2585</v>
      </c>
      <c r="F2051" s="279" t="s">
        <v>2525</v>
      </c>
      <c r="G2051" s="279" t="s">
        <v>2525</v>
      </c>
      <c r="H2051" s="285" t="s">
        <v>3043</v>
      </c>
      <c r="I2051" s="279" t="s">
        <v>1464</v>
      </c>
      <c r="J2051" s="312">
        <v>5592</v>
      </c>
      <c r="K2051" s="279" t="s">
        <v>2525</v>
      </c>
      <c r="L2051" s="279" t="s">
        <v>3043</v>
      </c>
      <c r="M2051" s="279" t="s">
        <v>3043</v>
      </c>
      <c r="N2051" s="279" t="s">
        <v>3530</v>
      </c>
    </row>
    <row r="2052" spans="3:14" x14ac:dyDescent="0.25">
      <c r="C2052" s="279" t="s">
        <v>2754</v>
      </c>
      <c r="D2052" s="279" t="s">
        <v>2566</v>
      </c>
      <c r="E2052" s="279" t="s">
        <v>3504</v>
      </c>
      <c r="F2052" s="279" t="s">
        <v>2525</v>
      </c>
      <c r="G2052" s="279" t="s">
        <v>2525</v>
      </c>
      <c r="H2052" s="285" t="s">
        <v>3043</v>
      </c>
      <c r="I2052" s="279" t="s">
        <v>1464</v>
      </c>
      <c r="J2052" s="312">
        <v>5550</v>
      </c>
      <c r="K2052" s="279" t="s">
        <v>2525</v>
      </c>
      <c r="L2052" s="279" t="s">
        <v>3043</v>
      </c>
      <c r="M2052" s="279" t="s">
        <v>3043</v>
      </c>
      <c r="N2052" s="279" t="s">
        <v>3530</v>
      </c>
    </row>
    <row r="2053" spans="3:14" x14ac:dyDescent="0.25">
      <c r="C2053" s="279" t="s">
        <v>2990</v>
      </c>
      <c r="D2053" s="279" t="s">
        <v>2566</v>
      </c>
      <c r="E2053" s="279" t="s">
        <v>3504</v>
      </c>
      <c r="F2053" s="279" t="s">
        <v>2525</v>
      </c>
      <c r="G2053" s="279" t="s">
        <v>2525</v>
      </c>
      <c r="H2053" s="285" t="s">
        <v>3043</v>
      </c>
      <c r="I2053" s="279" t="s">
        <v>1464</v>
      </c>
      <c r="J2053" s="312">
        <v>5550</v>
      </c>
      <c r="K2053" s="279" t="s">
        <v>2525</v>
      </c>
      <c r="L2053" s="279" t="s">
        <v>3043</v>
      </c>
      <c r="M2053" s="279" t="s">
        <v>3043</v>
      </c>
      <c r="N2053" s="279" t="s">
        <v>3530</v>
      </c>
    </row>
    <row r="2054" spans="3:14" x14ac:dyDescent="0.25">
      <c r="C2054" s="279" t="s">
        <v>3278</v>
      </c>
      <c r="D2054" s="279" t="s">
        <v>2563</v>
      </c>
      <c r="E2054" s="279" t="s">
        <v>2565</v>
      </c>
      <c r="F2054" s="279" t="s">
        <v>2525</v>
      </c>
      <c r="G2054" s="279" t="s">
        <v>2525</v>
      </c>
      <c r="H2054" s="285" t="s">
        <v>3043</v>
      </c>
      <c r="I2054" s="279" t="s">
        <v>1464</v>
      </c>
      <c r="J2054" s="312">
        <v>5500</v>
      </c>
      <c r="K2054" s="279" t="s">
        <v>2525</v>
      </c>
      <c r="L2054" s="279" t="s">
        <v>3043</v>
      </c>
      <c r="M2054" s="279" t="s">
        <v>3043</v>
      </c>
      <c r="N2054" s="279" t="s">
        <v>3530</v>
      </c>
    </row>
    <row r="2055" spans="3:14" x14ac:dyDescent="0.25">
      <c r="C2055" s="279" t="s">
        <v>3309</v>
      </c>
      <c r="D2055" s="279" t="s">
        <v>2563</v>
      </c>
      <c r="E2055" s="279" t="s">
        <v>2565</v>
      </c>
      <c r="F2055" s="279" t="s">
        <v>2525</v>
      </c>
      <c r="G2055" s="279" t="s">
        <v>2525</v>
      </c>
      <c r="H2055" s="285" t="s">
        <v>3043</v>
      </c>
      <c r="I2055" s="279" t="s">
        <v>1464</v>
      </c>
      <c r="J2055" s="312">
        <v>5500</v>
      </c>
      <c r="K2055" s="279" t="s">
        <v>2525</v>
      </c>
      <c r="L2055" s="279" t="s">
        <v>3043</v>
      </c>
      <c r="M2055" s="279" t="s">
        <v>3043</v>
      </c>
      <c r="N2055" s="279" t="s">
        <v>3530</v>
      </c>
    </row>
    <row r="2056" spans="3:14" x14ac:dyDescent="0.25">
      <c r="C2056" s="279" t="s">
        <v>3312</v>
      </c>
      <c r="D2056" s="279" t="s">
        <v>2563</v>
      </c>
      <c r="E2056" s="279" t="s">
        <v>2565</v>
      </c>
      <c r="F2056" s="279" t="s">
        <v>2525</v>
      </c>
      <c r="G2056" s="279" t="s">
        <v>2525</v>
      </c>
      <c r="H2056" s="285" t="s">
        <v>3043</v>
      </c>
      <c r="I2056" s="279" t="s">
        <v>1464</v>
      </c>
      <c r="J2056" s="312">
        <v>5500</v>
      </c>
      <c r="K2056" s="279" t="s">
        <v>2525</v>
      </c>
      <c r="L2056" s="279" t="s">
        <v>3043</v>
      </c>
      <c r="M2056" s="279" t="s">
        <v>3043</v>
      </c>
      <c r="N2056" s="279" t="s">
        <v>3530</v>
      </c>
    </row>
    <row r="2057" spans="3:14" x14ac:dyDescent="0.25">
      <c r="C2057" s="279" t="s">
        <v>3154</v>
      </c>
      <c r="D2057" s="279" t="s">
        <v>2563</v>
      </c>
      <c r="E2057" s="279" t="s">
        <v>2565</v>
      </c>
      <c r="F2057" s="279" t="s">
        <v>2525</v>
      </c>
      <c r="G2057" s="279" t="s">
        <v>2525</v>
      </c>
      <c r="H2057" s="285" t="s">
        <v>3043</v>
      </c>
      <c r="I2057" s="279" t="s">
        <v>1464</v>
      </c>
      <c r="J2057" s="312">
        <v>5500</v>
      </c>
      <c r="K2057" s="279" t="s">
        <v>2525</v>
      </c>
      <c r="L2057" s="279" t="s">
        <v>3043</v>
      </c>
      <c r="M2057" s="279" t="s">
        <v>3043</v>
      </c>
      <c r="N2057" s="279" t="s">
        <v>3530</v>
      </c>
    </row>
    <row r="2058" spans="3:14" ht="28.5" x14ac:dyDescent="0.25">
      <c r="C2058" s="279" t="s">
        <v>3139</v>
      </c>
      <c r="D2058" s="279" t="s">
        <v>2563</v>
      </c>
      <c r="E2058" s="279" t="s">
        <v>2565</v>
      </c>
      <c r="F2058" s="279" t="s">
        <v>2525</v>
      </c>
      <c r="G2058" s="279" t="s">
        <v>2525</v>
      </c>
      <c r="H2058" s="285" t="s">
        <v>3565</v>
      </c>
      <c r="I2058" s="279" t="s">
        <v>1464</v>
      </c>
      <c r="J2058" s="312">
        <v>5500</v>
      </c>
      <c r="K2058" s="279" t="s">
        <v>2525</v>
      </c>
      <c r="L2058" s="279" t="s">
        <v>3043</v>
      </c>
      <c r="M2058" s="279" t="s">
        <v>3043</v>
      </c>
      <c r="N2058" s="279" t="s">
        <v>3530</v>
      </c>
    </row>
    <row r="2059" spans="3:14" x14ac:dyDescent="0.25">
      <c r="C2059" s="279" t="s">
        <v>2825</v>
      </c>
      <c r="D2059" s="279" t="s">
        <v>2563</v>
      </c>
      <c r="E2059" s="279" t="s">
        <v>2565</v>
      </c>
      <c r="F2059" s="279" t="s">
        <v>2525</v>
      </c>
      <c r="G2059" s="279" t="s">
        <v>2525</v>
      </c>
      <c r="H2059" s="285" t="s">
        <v>3578</v>
      </c>
      <c r="I2059" s="279" t="s">
        <v>1464</v>
      </c>
      <c r="J2059" s="312">
        <v>5500</v>
      </c>
      <c r="K2059" s="279" t="s">
        <v>2525</v>
      </c>
      <c r="L2059" s="279" t="s">
        <v>3043</v>
      </c>
      <c r="M2059" s="279" t="s">
        <v>3043</v>
      </c>
      <c r="N2059" s="279" t="s">
        <v>3530</v>
      </c>
    </row>
    <row r="2060" spans="3:14" x14ac:dyDescent="0.25">
      <c r="C2060" s="279" t="s">
        <v>3144</v>
      </c>
      <c r="D2060" s="279" t="s">
        <v>2563</v>
      </c>
      <c r="E2060" s="279" t="s">
        <v>2565</v>
      </c>
      <c r="F2060" s="279" t="s">
        <v>2525</v>
      </c>
      <c r="G2060" s="279" t="s">
        <v>2525</v>
      </c>
      <c r="H2060" s="285" t="s">
        <v>3581</v>
      </c>
      <c r="I2060" s="279" t="s">
        <v>1464</v>
      </c>
      <c r="J2060" s="312">
        <v>5500</v>
      </c>
      <c r="K2060" s="279" t="s">
        <v>2525</v>
      </c>
      <c r="L2060" s="279" t="s">
        <v>3043</v>
      </c>
      <c r="M2060" s="279" t="s">
        <v>3043</v>
      </c>
      <c r="N2060" s="279" t="s">
        <v>3530</v>
      </c>
    </row>
    <row r="2061" spans="3:14" x14ac:dyDescent="0.25">
      <c r="C2061" s="279" t="s">
        <v>3277</v>
      </c>
      <c r="D2061" s="279" t="s">
        <v>2563</v>
      </c>
      <c r="E2061" s="279" t="s">
        <v>2565</v>
      </c>
      <c r="F2061" s="279" t="s">
        <v>2525</v>
      </c>
      <c r="G2061" s="279" t="s">
        <v>2525</v>
      </c>
      <c r="H2061" s="285" t="s">
        <v>3043</v>
      </c>
      <c r="I2061" s="279" t="s">
        <v>1464</v>
      </c>
      <c r="J2061" s="312">
        <v>5500</v>
      </c>
      <c r="K2061" s="279" t="s">
        <v>2525</v>
      </c>
      <c r="L2061" s="279" t="s">
        <v>3043</v>
      </c>
      <c r="M2061" s="279" t="s">
        <v>3043</v>
      </c>
      <c r="N2061" s="279" t="s">
        <v>3530</v>
      </c>
    </row>
    <row r="2062" spans="3:14" x14ac:dyDescent="0.25">
      <c r="C2062" s="279" t="s">
        <v>3220</v>
      </c>
      <c r="D2062" s="279" t="s">
        <v>2563</v>
      </c>
      <c r="E2062" s="279" t="s">
        <v>2565</v>
      </c>
      <c r="F2062" s="279" t="s">
        <v>2525</v>
      </c>
      <c r="G2062" s="279" t="s">
        <v>2525</v>
      </c>
      <c r="H2062" s="285" t="s">
        <v>3043</v>
      </c>
      <c r="I2062" s="279" t="s">
        <v>1464</v>
      </c>
      <c r="J2062" s="312">
        <v>5500</v>
      </c>
      <c r="K2062" s="279" t="s">
        <v>2525</v>
      </c>
      <c r="L2062" s="279" t="s">
        <v>3043</v>
      </c>
      <c r="M2062" s="279" t="s">
        <v>3043</v>
      </c>
      <c r="N2062" s="279" t="s">
        <v>3530</v>
      </c>
    </row>
    <row r="2063" spans="3:14" x14ac:dyDescent="0.25">
      <c r="C2063" s="279" t="s">
        <v>3310</v>
      </c>
      <c r="D2063" s="279" t="s">
        <v>2557</v>
      </c>
      <c r="E2063" s="279" t="s">
        <v>3507</v>
      </c>
      <c r="F2063" s="279" t="s">
        <v>2525</v>
      </c>
      <c r="G2063" s="279" t="s">
        <v>2525</v>
      </c>
      <c r="H2063" s="285" t="s">
        <v>3043</v>
      </c>
      <c r="I2063" s="279" t="s">
        <v>1464</v>
      </c>
      <c r="J2063" s="312">
        <v>5500</v>
      </c>
      <c r="K2063" s="279" t="s">
        <v>2525</v>
      </c>
      <c r="L2063" s="279" t="s">
        <v>3043</v>
      </c>
      <c r="M2063" s="279" t="s">
        <v>3043</v>
      </c>
      <c r="N2063" s="279" t="s">
        <v>3530</v>
      </c>
    </row>
    <row r="2064" spans="3:14" x14ac:dyDescent="0.25">
      <c r="C2064" s="279" t="s">
        <v>3244</v>
      </c>
      <c r="D2064" s="279" t="s">
        <v>2563</v>
      </c>
      <c r="E2064" s="279" t="s">
        <v>2565</v>
      </c>
      <c r="F2064" s="279" t="s">
        <v>2525</v>
      </c>
      <c r="G2064" s="279" t="s">
        <v>2525</v>
      </c>
      <c r="H2064" s="285" t="s">
        <v>3043</v>
      </c>
      <c r="I2064" s="279" t="s">
        <v>1464</v>
      </c>
      <c r="J2064" s="312">
        <v>5500</v>
      </c>
      <c r="K2064" s="279" t="s">
        <v>2525</v>
      </c>
      <c r="L2064" s="279" t="s">
        <v>3043</v>
      </c>
      <c r="M2064" s="279" t="s">
        <v>3043</v>
      </c>
      <c r="N2064" s="279" t="s">
        <v>3530</v>
      </c>
    </row>
    <row r="2065" spans="3:14" x14ac:dyDescent="0.25">
      <c r="C2065" s="279" t="s">
        <v>3231</v>
      </c>
      <c r="D2065" s="279" t="s">
        <v>2563</v>
      </c>
      <c r="E2065" s="279" t="s">
        <v>2565</v>
      </c>
      <c r="F2065" s="279" t="s">
        <v>2525</v>
      </c>
      <c r="G2065" s="279" t="s">
        <v>2525</v>
      </c>
      <c r="H2065" s="285" t="s">
        <v>3043</v>
      </c>
      <c r="I2065" s="279" t="s">
        <v>1464</v>
      </c>
      <c r="J2065" s="312">
        <v>5500</v>
      </c>
      <c r="K2065" s="279" t="s">
        <v>2525</v>
      </c>
      <c r="L2065" s="279" t="s">
        <v>3043</v>
      </c>
      <c r="M2065" s="279" t="s">
        <v>3043</v>
      </c>
      <c r="N2065" s="279" t="s">
        <v>3530</v>
      </c>
    </row>
    <row r="2066" spans="3:14" x14ac:dyDescent="0.25">
      <c r="C2066" s="279" t="s">
        <v>3292</v>
      </c>
      <c r="D2066" s="279" t="s">
        <v>2563</v>
      </c>
      <c r="E2066" s="279" t="s">
        <v>2565</v>
      </c>
      <c r="F2066" s="279" t="s">
        <v>2525</v>
      </c>
      <c r="G2066" s="279" t="s">
        <v>2525</v>
      </c>
      <c r="H2066" s="285" t="s">
        <v>3043</v>
      </c>
      <c r="I2066" s="279" t="s">
        <v>1464</v>
      </c>
      <c r="J2066" s="312">
        <v>5500</v>
      </c>
      <c r="K2066" s="279" t="s">
        <v>2525</v>
      </c>
      <c r="L2066" s="279" t="s">
        <v>3043</v>
      </c>
      <c r="M2066" s="279" t="s">
        <v>3043</v>
      </c>
    </row>
    <row r="2067" spans="3:14" x14ac:dyDescent="0.25">
      <c r="C2067" s="279" t="s">
        <v>2913</v>
      </c>
      <c r="D2067" s="279" t="s">
        <v>2556</v>
      </c>
      <c r="E2067" s="279" t="s">
        <v>2589</v>
      </c>
      <c r="F2067" s="279" t="s">
        <v>2525</v>
      </c>
      <c r="G2067" s="279" t="s">
        <v>2525</v>
      </c>
      <c r="H2067" s="285" t="s">
        <v>3043</v>
      </c>
      <c r="I2067" s="279" t="s">
        <v>1464</v>
      </c>
      <c r="J2067" s="312">
        <v>5498</v>
      </c>
      <c r="K2067" s="279" t="s">
        <v>2525</v>
      </c>
      <c r="L2067" s="279" t="s">
        <v>3043</v>
      </c>
      <c r="M2067" s="279" t="s">
        <v>3043</v>
      </c>
      <c r="N2067" s="279" t="s">
        <v>3530</v>
      </c>
    </row>
    <row r="2068" spans="3:14" x14ac:dyDescent="0.25">
      <c r="C2068" s="279" t="s">
        <v>3232</v>
      </c>
      <c r="D2068" s="279" t="s">
        <v>2563</v>
      </c>
      <c r="E2068" s="279" t="s">
        <v>2565</v>
      </c>
      <c r="F2068" s="279" t="s">
        <v>2525</v>
      </c>
      <c r="G2068" s="279" t="s">
        <v>2525</v>
      </c>
      <c r="H2068" s="285" t="s">
        <v>3043</v>
      </c>
      <c r="I2068" s="279" t="s">
        <v>1464</v>
      </c>
      <c r="J2068" s="312">
        <v>5485</v>
      </c>
      <c r="K2068" s="279" t="s">
        <v>2525</v>
      </c>
      <c r="L2068" s="279" t="s">
        <v>3043</v>
      </c>
      <c r="M2068" s="279" t="s">
        <v>3043</v>
      </c>
      <c r="N2068" s="279" t="s">
        <v>3530</v>
      </c>
    </row>
    <row r="2069" spans="3:14" x14ac:dyDescent="0.25">
      <c r="C2069" s="279" t="s">
        <v>3141</v>
      </c>
      <c r="D2069" s="279" t="s">
        <v>2617</v>
      </c>
      <c r="E2069" s="279" t="s">
        <v>3510</v>
      </c>
      <c r="F2069" s="279" t="s">
        <v>2525</v>
      </c>
      <c r="G2069" s="279" t="s">
        <v>2525</v>
      </c>
      <c r="H2069" s="285" t="s">
        <v>3043</v>
      </c>
      <c r="I2069" s="279" t="s">
        <v>1464</v>
      </c>
      <c r="J2069" s="312">
        <v>5436</v>
      </c>
      <c r="K2069" s="279" t="s">
        <v>2525</v>
      </c>
      <c r="L2069" s="279" t="s">
        <v>3043</v>
      </c>
      <c r="M2069" s="279" t="s">
        <v>3043</v>
      </c>
      <c r="N2069" s="279" t="s">
        <v>3530</v>
      </c>
    </row>
    <row r="2070" spans="3:14" x14ac:dyDescent="0.25">
      <c r="C2070" s="279" t="s">
        <v>2947</v>
      </c>
      <c r="D2070" s="279" t="s">
        <v>2566</v>
      </c>
      <c r="E2070" s="279" t="s">
        <v>3504</v>
      </c>
      <c r="F2070" s="279" t="s">
        <v>2525</v>
      </c>
      <c r="G2070" s="279" t="s">
        <v>2525</v>
      </c>
      <c r="H2070" s="285" t="s">
        <v>3574</v>
      </c>
      <c r="I2070" s="279" t="s">
        <v>1464</v>
      </c>
      <c r="J2070" s="312">
        <v>5375</v>
      </c>
      <c r="K2070" s="279" t="s">
        <v>2525</v>
      </c>
      <c r="L2070" s="279" t="s">
        <v>3043</v>
      </c>
      <c r="M2070" s="279" t="s">
        <v>3043</v>
      </c>
      <c r="N2070" s="279" t="s">
        <v>3530</v>
      </c>
    </row>
    <row r="2071" spans="3:14" x14ac:dyDescent="0.25">
      <c r="C2071" s="279" t="s">
        <v>3177</v>
      </c>
      <c r="D2071" s="279" t="s">
        <v>2593</v>
      </c>
      <c r="E2071" s="279" t="s">
        <v>2602</v>
      </c>
      <c r="F2071" s="279" t="s">
        <v>2525</v>
      </c>
      <c r="G2071" s="279" t="s">
        <v>2525</v>
      </c>
      <c r="H2071" s="285" t="s">
        <v>3043</v>
      </c>
      <c r="I2071" s="279" t="s">
        <v>1464</v>
      </c>
      <c r="J2071" s="312">
        <v>5371</v>
      </c>
      <c r="K2071" s="279" t="s">
        <v>2525</v>
      </c>
      <c r="L2071" s="279" t="s">
        <v>3043</v>
      </c>
      <c r="M2071" s="279" t="s">
        <v>3043</v>
      </c>
      <c r="N2071" s="279" t="s">
        <v>3530</v>
      </c>
    </row>
    <row r="2072" spans="3:14" x14ac:dyDescent="0.25">
      <c r="C2072" s="279" t="s">
        <v>2919</v>
      </c>
      <c r="D2072" s="279" t="s">
        <v>2593</v>
      </c>
      <c r="E2072" s="279" t="s">
        <v>2608</v>
      </c>
      <c r="F2072" s="279" t="s">
        <v>2525</v>
      </c>
      <c r="G2072" s="279" t="s">
        <v>2525</v>
      </c>
      <c r="H2072" s="285" t="s">
        <v>3043</v>
      </c>
      <c r="I2072" s="279" t="s">
        <v>1464</v>
      </c>
      <c r="J2072" s="312">
        <v>5318</v>
      </c>
      <c r="K2072" s="279" t="s">
        <v>2525</v>
      </c>
      <c r="L2072" s="279" t="s">
        <v>3043</v>
      </c>
      <c r="M2072" s="279" t="s">
        <v>3043</v>
      </c>
      <c r="N2072" s="279" t="s">
        <v>3530</v>
      </c>
    </row>
    <row r="2073" spans="3:14" x14ac:dyDescent="0.25">
      <c r="C2073" s="279" t="s">
        <v>2872</v>
      </c>
      <c r="D2073" s="279" t="s">
        <v>2563</v>
      </c>
      <c r="E2073" s="279" t="s">
        <v>2564</v>
      </c>
      <c r="F2073" s="279" t="s">
        <v>2525</v>
      </c>
      <c r="G2073" s="279" t="s">
        <v>2525</v>
      </c>
      <c r="H2073" s="285" t="s">
        <v>3043</v>
      </c>
      <c r="I2073" s="279" t="s">
        <v>1464</v>
      </c>
      <c r="J2073" s="312">
        <v>5280</v>
      </c>
      <c r="K2073" s="279" t="s">
        <v>2525</v>
      </c>
      <c r="L2073" s="279" t="s">
        <v>3043</v>
      </c>
      <c r="M2073" s="279" t="s">
        <v>3043</v>
      </c>
      <c r="N2073" s="279" t="s">
        <v>3530</v>
      </c>
    </row>
    <row r="2074" spans="3:14" x14ac:dyDescent="0.25">
      <c r="C2074" s="279" t="s">
        <v>2872</v>
      </c>
      <c r="D2074" s="279" t="s">
        <v>2593</v>
      </c>
      <c r="E2074" s="279" t="s">
        <v>2601</v>
      </c>
      <c r="F2074" s="279" t="s">
        <v>2525</v>
      </c>
      <c r="G2074" s="279" t="s">
        <v>2525</v>
      </c>
      <c r="H2074" s="285" t="s">
        <v>3043</v>
      </c>
      <c r="I2074" s="279" t="s">
        <v>1464</v>
      </c>
      <c r="J2074" s="312">
        <v>5280</v>
      </c>
      <c r="K2074" s="279" t="s">
        <v>2525</v>
      </c>
      <c r="L2074" s="279" t="s">
        <v>3043</v>
      </c>
      <c r="M2074" s="279" t="s">
        <v>3043</v>
      </c>
      <c r="N2074" s="279" t="s">
        <v>3530</v>
      </c>
    </row>
    <row r="2075" spans="3:14" x14ac:dyDescent="0.25">
      <c r="C2075" s="279" t="s">
        <v>3274</v>
      </c>
      <c r="D2075" s="279" t="s">
        <v>2563</v>
      </c>
      <c r="E2075" s="279" t="s">
        <v>2564</v>
      </c>
      <c r="F2075" s="279" t="s">
        <v>2525</v>
      </c>
      <c r="G2075" s="279" t="s">
        <v>2525</v>
      </c>
      <c r="H2075" s="285" t="s">
        <v>3043</v>
      </c>
      <c r="I2075" s="279" t="s">
        <v>1464</v>
      </c>
      <c r="J2075" s="312">
        <v>5262</v>
      </c>
      <c r="K2075" s="279" t="s">
        <v>2525</v>
      </c>
      <c r="L2075" s="279" t="s">
        <v>3043</v>
      </c>
      <c r="M2075" s="279" t="s">
        <v>3043</v>
      </c>
      <c r="N2075" s="279" t="s">
        <v>3530</v>
      </c>
    </row>
    <row r="2076" spans="3:14" x14ac:dyDescent="0.25">
      <c r="C2076" s="279" t="s">
        <v>3274</v>
      </c>
      <c r="D2076" s="279" t="s">
        <v>2593</v>
      </c>
      <c r="E2076" s="279" t="s">
        <v>2601</v>
      </c>
      <c r="F2076" s="279" t="s">
        <v>2525</v>
      </c>
      <c r="G2076" s="279" t="s">
        <v>2525</v>
      </c>
      <c r="H2076" s="285" t="s">
        <v>3043</v>
      </c>
      <c r="I2076" s="279" t="s">
        <v>1464</v>
      </c>
      <c r="J2076" s="312">
        <v>5248</v>
      </c>
      <c r="K2076" s="279" t="s">
        <v>2525</v>
      </c>
      <c r="L2076" s="279" t="s">
        <v>3043</v>
      </c>
      <c r="M2076" s="279" t="s">
        <v>3043</v>
      </c>
      <c r="N2076" s="279" t="s">
        <v>3530</v>
      </c>
    </row>
    <row r="2077" spans="3:14" x14ac:dyDescent="0.25">
      <c r="C2077" s="279" t="s">
        <v>3163</v>
      </c>
      <c r="D2077" s="279" t="s">
        <v>2566</v>
      </c>
      <c r="E2077" s="279" t="s">
        <v>3504</v>
      </c>
      <c r="F2077" s="279" t="s">
        <v>2525</v>
      </c>
      <c r="G2077" s="279" t="s">
        <v>2525</v>
      </c>
      <c r="H2077" s="285" t="s">
        <v>3043</v>
      </c>
      <c r="I2077" s="279" t="s">
        <v>1464</v>
      </c>
      <c r="J2077" s="312">
        <v>5247</v>
      </c>
      <c r="K2077" s="279" t="s">
        <v>2525</v>
      </c>
      <c r="L2077" s="279" t="s">
        <v>3043</v>
      </c>
      <c r="M2077" s="279" t="s">
        <v>3043</v>
      </c>
      <c r="N2077" s="279" t="s">
        <v>3530</v>
      </c>
    </row>
    <row r="2078" spans="3:14" x14ac:dyDescent="0.25">
      <c r="C2078" s="279" t="s">
        <v>2792</v>
      </c>
      <c r="D2078" s="279" t="s">
        <v>2593</v>
      </c>
      <c r="E2078" s="279" t="s">
        <v>2604</v>
      </c>
      <c r="F2078" s="279" t="s">
        <v>2525</v>
      </c>
      <c r="G2078" s="279" t="s">
        <v>2525</v>
      </c>
      <c r="H2078" s="285" t="s">
        <v>3043</v>
      </c>
      <c r="I2078" s="279" t="s">
        <v>1464</v>
      </c>
      <c r="J2078" s="312">
        <v>5240</v>
      </c>
      <c r="K2078" s="279" t="s">
        <v>2525</v>
      </c>
      <c r="L2078" s="279" t="s">
        <v>3043</v>
      </c>
      <c r="M2078" s="279" t="s">
        <v>3043</v>
      </c>
      <c r="N2078" s="279" t="s">
        <v>3530</v>
      </c>
    </row>
    <row r="2079" spans="3:14" x14ac:dyDescent="0.25">
      <c r="C2079" s="279" t="s">
        <v>2913</v>
      </c>
      <c r="D2079" s="279" t="s">
        <v>2613</v>
      </c>
      <c r="E2079" s="279" t="s">
        <v>2612</v>
      </c>
      <c r="F2079" s="279" t="s">
        <v>2525</v>
      </c>
      <c r="G2079" s="279" t="s">
        <v>2525</v>
      </c>
      <c r="H2079" s="285" t="s">
        <v>3043</v>
      </c>
      <c r="I2079" s="279" t="s">
        <v>1464</v>
      </c>
      <c r="J2079" s="312">
        <v>5230</v>
      </c>
      <c r="K2079" s="279" t="s">
        <v>2525</v>
      </c>
      <c r="L2079" s="279" t="s">
        <v>3043</v>
      </c>
      <c r="M2079" s="279" t="s">
        <v>3043</v>
      </c>
      <c r="N2079" s="279" t="s">
        <v>3530</v>
      </c>
    </row>
    <row r="2080" spans="3:14" x14ac:dyDescent="0.25">
      <c r="C2080" s="279" t="s">
        <v>2806</v>
      </c>
      <c r="D2080" s="279" t="s">
        <v>2563</v>
      </c>
      <c r="E2080" s="279" t="s">
        <v>2564</v>
      </c>
      <c r="F2080" s="279" t="s">
        <v>2525</v>
      </c>
      <c r="G2080" s="279" t="s">
        <v>2525</v>
      </c>
      <c r="H2080" s="285" t="s">
        <v>3043</v>
      </c>
      <c r="I2080" s="279" t="s">
        <v>1464</v>
      </c>
      <c r="J2080" s="312">
        <v>5186</v>
      </c>
      <c r="K2080" s="279" t="s">
        <v>2525</v>
      </c>
      <c r="L2080" s="279" t="s">
        <v>3043</v>
      </c>
      <c r="M2080" s="279" t="s">
        <v>3043</v>
      </c>
      <c r="N2080" s="279" t="s">
        <v>3530</v>
      </c>
    </row>
    <row r="2081" spans="3:14" x14ac:dyDescent="0.25">
      <c r="C2081" s="279" t="s">
        <v>2806</v>
      </c>
      <c r="D2081" s="279" t="s">
        <v>2593</v>
      </c>
      <c r="E2081" s="279" t="s">
        <v>2601</v>
      </c>
      <c r="F2081" s="279" t="s">
        <v>2525</v>
      </c>
      <c r="G2081" s="279" t="s">
        <v>2525</v>
      </c>
      <c r="H2081" s="285" t="s">
        <v>3043</v>
      </c>
      <c r="I2081" s="279" t="s">
        <v>1464</v>
      </c>
      <c r="J2081" s="312">
        <v>5186</v>
      </c>
      <c r="K2081" s="279" t="s">
        <v>2525</v>
      </c>
      <c r="L2081" s="279" t="s">
        <v>3043</v>
      </c>
      <c r="M2081" s="279" t="s">
        <v>3043</v>
      </c>
      <c r="N2081" s="279" t="s">
        <v>3530</v>
      </c>
    </row>
    <row r="2082" spans="3:14" ht="28.5" x14ac:dyDescent="0.25">
      <c r="C2082" s="279" t="s">
        <v>3145</v>
      </c>
      <c r="D2082" s="279" t="s">
        <v>2593</v>
      </c>
      <c r="E2082" s="279" t="s">
        <v>2605</v>
      </c>
      <c r="F2082" s="279" t="s">
        <v>2525</v>
      </c>
      <c r="G2082" s="279" t="s">
        <v>2525</v>
      </c>
      <c r="H2082" s="285" t="s">
        <v>3566</v>
      </c>
      <c r="I2082" s="279" t="s">
        <v>1464</v>
      </c>
      <c r="J2082" s="312">
        <v>5154</v>
      </c>
      <c r="K2082" s="279" t="s">
        <v>2525</v>
      </c>
      <c r="L2082" s="279" t="s">
        <v>3043</v>
      </c>
      <c r="M2082" s="279" t="s">
        <v>3043</v>
      </c>
      <c r="N2082" s="279" t="s">
        <v>3530</v>
      </c>
    </row>
    <row r="2083" spans="3:14" x14ac:dyDescent="0.25">
      <c r="C2083" s="279" t="s">
        <v>3000</v>
      </c>
      <c r="D2083" s="279" t="s">
        <v>2563</v>
      </c>
      <c r="E2083" s="279" t="s">
        <v>2564</v>
      </c>
      <c r="F2083" s="279" t="s">
        <v>2525</v>
      </c>
      <c r="G2083" s="279" t="s">
        <v>2525</v>
      </c>
      <c r="H2083" s="285" t="s">
        <v>3570</v>
      </c>
      <c r="I2083" s="279" t="s">
        <v>1464</v>
      </c>
      <c r="J2083" s="312">
        <v>5120</v>
      </c>
      <c r="K2083" s="279" t="s">
        <v>2525</v>
      </c>
      <c r="L2083" s="279" t="s">
        <v>3043</v>
      </c>
      <c r="M2083" s="279" t="s">
        <v>3043</v>
      </c>
      <c r="N2083" s="279" t="s">
        <v>3530</v>
      </c>
    </row>
    <row r="2084" spans="3:14" x14ac:dyDescent="0.25">
      <c r="C2084" s="279" t="s">
        <v>3000</v>
      </c>
      <c r="D2084" s="279" t="s">
        <v>2593</v>
      </c>
      <c r="E2084" s="279" t="s">
        <v>2601</v>
      </c>
      <c r="F2084" s="279" t="s">
        <v>2525</v>
      </c>
      <c r="G2084" s="279" t="s">
        <v>2525</v>
      </c>
      <c r="H2084" s="285" t="s">
        <v>3570</v>
      </c>
      <c r="I2084" s="279" t="s">
        <v>1464</v>
      </c>
      <c r="J2084" s="312">
        <v>5120</v>
      </c>
      <c r="K2084" s="279" t="s">
        <v>2525</v>
      </c>
      <c r="L2084" s="279" t="s">
        <v>3043</v>
      </c>
      <c r="M2084" s="279" t="s">
        <v>3043</v>
      </c>
      <c r="N2084" s="279" t="s">
        <v>3530</v>
      </c>
    </row>
    <row r="2085" spans="3:14" x14ac:dyDescent="0.25">
      <c r="C2085" s="279" t="s">
        <v>2947</v>
      </c>
      <c r="D2085" s="279" t="s">
        <v>2617</v>
      </c>
      <c r="E2085" s="279" t="s">
        <v>2619</v>
      </c>
      <c r="F2085" s="279" t="s">
        <v>2525</v>
      </c>
      <c r="G2085" s="279" t="s">
        <v>2525</v>
      </c>
      <c r="H2085" s="285" t="s">
        <v>3574</v>
      </c>
      <c r="I2085" s="279" t="s">
        <v>1464</v>
      </c>
      <c r="J2085" s="312">
        <v>5100</v>
      </c>
      <c r="K2085" s="279" t="s">
        <v>2525</v>
      </c>
      <c r="L2085" s="279" t="s">
        <v>3043</v>
      </c>
      <c r="M2085" s="279" t="s">
        <v>3043</v>
      </c>
      <c r="N2085" s="279" t="s">
        <v>3530</v>
      </c>
    </row>
    <row r="2086" spans="3:14" x14ac:dyDescent="0.25">
      <c r="C2086" s="279" t="s">
        <v>2945</v>
      </c>
      <c r="D2086" s="279" t="s">
        <v>2617</v>
      </c>
      <c r="E2086" s="279" t="s">
        <v>2610</v>
      </c>
      <c r="F2086" s="279" t="s">
        <v>2525</v>
      </c>
      <c r="G2086" s="279" t="s">
        <v>2525</v>
      </c>
      <c r="H2086" s="285" t="s">
        <v>3043</v>
      </c>
      <c r="I2086" s="279" t="s">
        <v>1464</v>
      </c>
      <c r="J2086" s="312">
        <v>5097</v>
      </c>
      <c r="K2086" s="279" t="s">
        <v>2525</v>
      </c>
      <c r="L2086" s="279" t="s">
        <v>3043</v>
      </c>
      <c r="M2086" s="279" t="s">
        <v>3043</v>
      </c>
      <c r="N2086" s="279" t="s">
        <v>3530</v>
      </c>
    </row>
    <row r="2087" spans="3:14" x14ac:dyDescent="0.25">
      <c r="C2087" s="279" t="s">
        <v>2788</v>
      </c>
      <c r="D2087" s="279" t="s">
        <v>2593</v>
      </c>
      <c r="E2087" s="279" t="s">
        <v>2604</v>
      </c>
      <c r="F2087" s="279" t="s">
        <v>2525</v>
      </c>
      <c r="G2087" s="279" t="s">
        <v>2525</v>
      </c>
      <c r="H2087" s="285" t="s">
        <v>3043</v>
      </c>
      <c r="I2087" s="279" t="s">
        <v>1464</v>
      </c>
      <c r="J2087" s="312">
        <v>5018</v>
      </c>
      <c r="K2087" s="279" t="s">
        <v>2525</v>
      </c>
      <c r="L2087" s="279" t="s">
        <v>3043</v>
      </c>
      <c r="M2087" s="279" t="s">
        <v>3043</v>
      </c>
      <c r="N2087" s="279" t="s">
        <v>3530</v>
      </c>
    </row>
    <row r="2088" spans="3:14" x14ac:dyDescent="0.25">
      <c r="C2088" s="279" t="s">
        <v>3163</v>
      </c>
      <c r="D2088" s="279" t="s">
        <v>2617</v>
      </c>
      <c r="E2088" s="279" t="s">
        <v>2620</v>
      </c>
      <c r="F2088" s="279" t="s">
        <v>2525</v>
      </c>
      <c r="G2088" s="279" t="s">
        <v>2525</v>
      </c>
      <c r="H2088" s="285" t="s">
        <v>3043</v>
      </c>
      <c r="I2088" s="279" t="s">
        <v>1464</v>
      </c>
      <c r="J2088" s="312">
        <v>5000</v>
      </c>
      <c r="K2088" s="279" t="s">
        <v>2525</v>
      </c>
      <c r="L2088" s="279" t="s">
        <v>3043</v>
      </c>
      <c r="M2088" s="279" t="s">
        <v>3043</v>
      </c>
      <c r="N2088" s="279" t="s">
        <v>3530</v>
      </c>
    </row>
    <row r="2089" spans="3:14" x14ac:dyDescent="0.25">
      <c r="C2089" s="279" t="s">
        <v>2682</v>
      </c>
      <c r="D2089" s="279" t="s">
        <v>2563</v>
      </c>
      <c r="E2089" s="279" t="s">
        <v>2565</v>
      </c>
      <c r="F2089" s="279" t="s">
        <v>2525</v>
      </c>
      <c r="G2089" s="279" t="s">
        <v>2525</v>
      </c>
      <c r="H2089" s="285" t="s">
        <v>3043</v>
      </c>
      <c r="I2089" s="279" t="s">
        <v>1464</v>
      </c>
      <c r="J2089" s="312">
        <v>5000</v>
      </c>
      <c r="K2089" s="279" t="s">
        <v>2525</v>
      </c>
      <c r="L2089" s="279" t="s">
        <v>3043</v>
      </c>
      <c r="M2089" s="279" t="s">
        <v>3043</v>
      </c>
      <c r="N2089" s="279" t="s">
        <v>3530</v>
      </c>
    </row>
    <row r="2090" spans="3:14" x14ac:dyDescent="0.25">
      <c r="C2090" s="279" t="s">
        <v>3315</v>
      </c>
      <c r="D2090" s="279" t="s">
        <v>2593</v>
      </c>
      <c r="E2090" s="279" t="s">
        <v>2601</v>
      </c>
      <c r="F2090" s="279" t="s">
        <v>2525</v>
      </c>
      <c r="G2090" s="279" t="s">
        <v>2525</v>
      </c>
      <c r="H2090" s="285" t="s">
        <v>3043</v>
      </c>
      <c r="I2090" s="279" t="s">
        <v>1464</v>
      </c>
      <c r="J2090" s="312">
        <v>5000</v>
      </c>
      <c r="K2090" s="279" t="s">
        <v>2525</v>
      </c>
      <c r="L2090" s="279" t="s">
        <v>3043</v>
      </c>
      <c r="M2090" s="279" t="s">
        <v>3043</v>
      </c>
      <c r="N2090" s="279" t="s">
        <v>3530</v>
      </c>
    </row>
    <row r="2091" spans="3:14" x14ac:dyDescent="0.25">
      <c r="C2091" s="279" t="s">
        <v>3157</v>
      </c>
      <c r="D2091" s="279" t="s">
        <v>2563</v>
      </c>
      <c r="E2091" s="279" t="s">
        <v>2565</v>
      </c>
      <c r="F2091" s="279" t="s">
        <v>2525</v>
      </c>
      <c r="G2091" s="279" t="s">
        <v>2525</v>
      </c>
      <c r="H2091" s="285" t="s">
        <v>3043</v>
      </c>
      <c r="I2091" s="279" t="s">
        <v>1464</v>
      </c>
      <c r="J2091" s="312">
        <v>5000</v>
      </c>
      <c r="K2091" s="279" t="s">
        <v>2525</v>
      </c>
      <c r="L2091" s="279" t="s">
        <v>3043</v>
      </c>
      <c r="M2091" s="279" t="s">
        <v>3043</v>
      </c>
      <c r="N2091" s="279" t="s">
        <v>3530</v>
      </c>
    </row>
    <row r="2092" spans="3:14" x14ac:dyDescent="0.25">
      <c r="C2092" s="279" t="s">
        <v>2768</v>
      </c>
      <c r="D2092" s="279" t="s">
        <v>2563</v>
      </c>
      <c r="E2092" s="279" t="s">
        <v>2565</v>
      </c>
      <c r="F2092" s="279" t="s">
        <v>2525</v>
      </c>
      <c r="G2092" s="279" t="s">
        <v>2525</v>
      </c>
      <c r="H2092" s="285" t="s">
        <v>3043</v>
      </c>
      <c r="I2092" s="279" t="s">
        <v>1464</v>
      </c>
      <c r="J2092" s="312">
        <v>5000</v>
      </c>
      <c r="K2092" s="279" t="s">
        <v>2525</v>
      </c>
      <c r="L2092" s="279" t="s">
        <v>3043</v>
      </c>
      <c r="M2092" s="279" t="s">
        <v>3043</v>
      </c>
      <c r="N2092" s="279" t="s">
        <v>3530</v>
      </c>
    </row>
    <row r="2093" spans="3:14" x14ac:dyDescent="0.25">
      <c r="C2093" s="279" t="s">
        <v>2772</v>
      </c>
      <c r="D2093" s="279" t="s">
        <v>2563</v>
      </c>
      <c r="E2093" s="279" t="s">
        <v>2565</v>
      </c>
      <c r="F2093" s="279" t="s">
        <v>2525</v>
      </c>
      <c r="G2093" s="279" t="s">
        <v>2525</v>
      </c>
      <c r="H2093" s="285" t="s">
        <v>3043</v>
      </c>
      <c r="I2093" s="279" t="s">
        <v>1464</v>
      </c>
      <c r="J2093" s="312">
        <v>5000</v>
      </c>
      <c r="K2093" s="279" t="s">
        <v>2525</v>
      </c>
      <c r="L2093" s="279" t="s">
        <v>3043</v>
      </c>
      <c r="M2093" s="279" t="s">
        <v>3043</v>
      </c>
      <c r="N2093" s="279" t="s">
        <v>3530</v>
      </c>
    </row>
    <row r="2094" spans="3:14" x14ac:dyDescent="0.25">
      <c r="C2094" s="279" t="s">
        <v>2775</v>
      </c>
      <c r="D2094" s="279" t="s">
        <v>2563</v>
      </c>
      <c r="E2094" s="279" t="s">
        <v>2565</v>
      </c>
      <c r="F2094" s="279" t="s">
        <v>2525</v>
      </c>
      <c r="G2094" s="279" t="s">
        <v>2525</v>
      </c>
      <c r="H2094" s="285" t="s">
        <v>3043</v>
      </c>
      <c r="I2094" s="279" t="s">
        <v>1464</v>
      </c>
      <c r="J2094" s="312">
        <v>5000</v>
      </c>
      <c r="K2094" s="279" t="s">
        <v>2525</v>
      </c>
      <c r="L2094" s="279" t="s">
        <v>3043</v>
      </c>
      <c r="M2094" s="279" t="s">
        <v>3043</v>
      </c>
      <c r="N2094" s="279" t="s">
        <v>3530</v>
      </c>
    </row>
    <row r="2095" spans="3:14" x14ac:dyDescent="0.25">
      <c r="C2095" s="279" t="s">
        <v>3316</v>
      </c>
      <c r="D2095" s="279" t="s">
        <v>2563</v>
      </c>
      <c r="E2095" s="279" t="s">
        <v>2565</v>
      </c>
      <c r="F2095" s="279" t="s">
        <v>2525</v>
      </c>
      <c r="G2095" s="279" t="s">
        <v>2525</v>
      </c>
      <c r="H2095" s="285" t="s">
        <v>3043</v>
      </c>
      <c r="I2095" s="279" t="s">
        <v>1464</v>
      </c>
      <c r="J2095" s="312">
        <v>5000</v>
      </c>
      <c r="K2095" s="279" t="s">
        <v>2525</v>
      </c>
      <c r="L2095" s="279" t="s">
        <v>3043</v>
      </c>
      <c r="M2095" s="279" t="s">
        <v>3043</v>
      </c>
      <c r="N2095" s="279" t="s">
        <v>3530</v>
      </c>
    </row>
    <row r="2096" spans="3:14" x14ac:dyDescent="0.25">
      <c r="C2096" s="279" t="s">
        <v>3180</v>
      </c>
      <c r="D2096" s="279" t="s">
        <v>2593</v>
      </c>
      <c r="E2096" s="279" t="s">
        <v>3515</v>
      </c>
      <c r="F2096" s="279" t="s">
        <v>2525</v>
      </c>
      <c r="G2096" s="279" t="s">
        <v>2525</v>
      </c>
      <c r="H2096" s="285" t="s">
        <v>3043</v>
      </c>
      <c r="I2096" s="279" t="s">
        <v>1464</v>
      </c>
      <c r="J2096" s="312">
        <v>5000</v>
      </c>
      <c r="K2096" s="279" t="s">
        <v>2525</v>
      </c>
      <c r="L2096" s="279" t="s">
        <v>3043</v>
      </c>
      <c r="M2096" s="279" t="s">
        <v>3043</v>
      </c>
      <c r="N2096" s="279" t="s">
        <v>3530</v>
      </c>
    </row>
    <row r="2097" spans="3:14" x14ac:dyDescent="0.25">
      <c r="C2097" s="279" t="s">
        <v>3180</v>
      </c>
      <c r="D2097" s="279" t="s">
        <v>2593</v>
      </c>
      <c r="E2097" s="279" t="s">
        <v>3516</v>
      </c>
      <c r="F2097" s="279" t="s">
        <v>2525</v>
      </c>
      <c r="G2097" s="279" t="s">
        <v>2525</v>
      </c>
      <c r="H2097" s="285" t="s">
        <v>3043</v>
      </c>
      <c r="I2097" s="279" t="s">
        <v>1464</v>
      </c>
      <c r="J2097" s="312">
        <v>5000</v>
      </c>
      <c r="K2097" s="279" t="s">
        <v>2525</v>
      </c>
      <c r="L2097" s="279" t="s">
        <v>3043</v>
      </c>
      <c r="M2097" s="279" t="s">
        <v>3043</v>
      </c>
      <c r="N2097" s="279" t="s">
        <v>3530</v>
      </c>
    </row>
    <row r="2098" spans="3:14" ht="28.5" x14ac:dyDescent="0.25">
      <c r="C2098" s="279" t="s">
        <v>2886</v>
      </c>
      <c r="D2098" s="279" t="s">
        <v>2617</v>
      </c>
      <c r="E2098" s="279" t="s">
        <v>3506</v>
      </c>
      <c r="F2098" s="279" t="s">
        <v>2525</v>
      </c>
      <c r="G2098" s="279" t="s">
        <v>2525</v>
      </c>
      <c r="H2098" s="285" t="s">
        <v>3560</v>
      </c>
      <c r="I2098" s="279" t="s">
        <v>1464</v>
      </c>
      <c r="J2098" s="312">
        <v>5000</v>
      </c>
      <c r="K2098" s="279" t="s">
        <v>2525</v>
      </c>
      <c r="L2098" s="279" t="s">
        <v>3043</v>
      </c>
      <c r="M2098" s="279" t="s">
        <v>3043</v>
      </c>
      <c r="N2098" s="279" t="s">
        <v>3530</v>
      </c>
    </row>
    <row r="2099" spans="3:14" x14ac:dyDescent="0.25">
      <c r="C2099" s="279" t="s">
        <v>2888</v>
      </c>
      <c r="D2099" s="279" t="s">
        <v>2563</v>
      </c>
      <c r="E2099" s="279" t="s">
        <v>2565</v>
      </c>
      <c r="F2099" s="279" t="s">
        <v>2525</v>
      </c>
      <c r="G2099" s="279" t="s">
        <v>2525</v>
      </c>
      <c r="H2099" s="285" t="s">
        <v>3043</v>
      </c>
      <c r="I2099" s="279" t="s">
        <v>1464</v>
      </c>
      <c r="J2099" s="312">
        <v>5000</v>
      </c>
      <c r="K2099" s="279" t="s">
        <v>2525</v>
      </c>
      <c r="L2099" s="279" t="s">
        <v>3043</v>
      </c>
      <c r="M2099" s="279" t="s">
        <v>3043</v>
      </c>
      <c r="N2099" s="279" t="s">
        <v>3530</v>
      </c>
    </row>
    <row r="2100" spans="3:14" x14ac:dyDescent="0.25">
      <c r="C2100" s="279" t="s">
        <v>3233</v>
      </c>
      <c r="D2100" s="279" t="s">
        <v>2563</v>
      </c>
      <c r="E2100" s="279" t="s">
        <v>2565</v>
      </c>
      <c r="F2100" s="279" t="s">
        <v>2525</v>
      </c>
      <c r="G2100" s="279" t="s">
        <v>2525</v>
      </c>
      <c r="H2100" s="285" t="s">
        <v>3043</v>
      </c>
      <c r="I2100" s="279" t="s">
        <v>1464</v>
      </c>
      <c r="J2100" s="312">
        <v>5000</v>
      </c>
      <c r="K2100" s="279" t="s">
        <v>2525</v>
      </c>
      <c r="L2100" s="279" t="s">
        <v>3043</v>
      </c>
      <c r="M2100" s="279" t="s">
        <v>3043</v>
      </c>
      <c r="N2100" s="279" t="s">
        <v>3530</v>
      </c>
    </row>
    <row r="2101" spans="3:14" x14ac:dyDescent="0.25">
      <c r="C2101" s="279" t="s">
        <v>3000</v>
      </c>
      <c r="D2101" s="279" t="s">
        <v>2563</v>
      </c>
      <c r="E2101" s="279" t="s">
        <v>2565</v>
      </c>
      <c r="F2101" s="279" t="s">
        <v>2525</v>
      </c>
      <c r="G2101" s="279" t="s">
        <v>2525</v>
      </c>
      <c r="H2101" s="285" t="s">
        <v>3570</v>
      </c>
      <c r="I2101" s="279" t="s">
        <v>1464</v>
      </c>
      <c r="J2101" s="312">
        <v>5000</v>
      </c>
      <c r="K2101" s="279" t="s">
        <v>2525</v>
      </c>
      <c r="L2101" s="279" t="s">
        <v>3043</v>
      </c>
      <c r="M2101" s="279" t="s">
        <v>3043</v>
      </c>
      <c r="N2101" s="279" t="s">
        <v>3530</v>
      </c>
    </row>
    <row r="2102" spans="3:14" x14ac:dyDescent="0.25">
      <c r="C2102" s="279" t="s">
        <v>3014</v>
      </c>
      <c r="D2102" s="279" t="s">
        <v>2563</v>
      </c>
      <c r="E2102" s="279" t="s">
        <v>2564</v>
      </c>
      <c r="F2102" s="279" t="s">
        <v>2525</v>
      </c>
      <c r="G2102" s="279" t="s">
        <v>2525</v>
      </c>
      <c r="H2102" s="285" t="s">
        <v>3043</v>
      </c>
      <c r="I2102" s="279" t="s">
        <v>1464</v>
      </c>
      <c r="J2102" s="312">
        <v>4988</v>
      </c>
      <c r="K2102" s="279" t="s">
        <v>2525</v>
      </c>
      <c r="L2102" s="279" t="s">
        <v>3043</v>
      </c>
      <c r="M2102" s="279" t="s">
        <v>3043</v>
      </c>
      <c r="N2102" s="279" t="s">
        <v>3530</v>
      </c>
    </row>
    <row r="2103" spans="3:14" x14ac:dyDescent="0.25">
      <c r="C2103" s="279" t="s">
        <v>3014</v>
      </c>
      <c r="D2103" s="279" t="s">
        <v>2593</v>
      </c>
      <c r="E2103" s="279" t="s">
        <v>2601</v>
      </c>
      <c r="F2103" s="279" t="s">
        <v>2525</v>
      </c>
      <c r="G2103" s="279" t="s">
        <v>2525</v>
      </c>
      <c r="H2103" s="285" t="s">
        <v>3043</v>
      </c>
      <c r="I2103" s="279" t="s">
        <v>1464</v>
      </c>
      <c r="J2103" s="312">
        <v>4982</v>
      </c>
      <c r="K2103" s="279" t="s">
        <v>2525</v>
      </c>
      <c r="L2103" s="279" t="s">
        <v>3043</v>
      </c>
      <c r="M2103" s="279" t="s">
        <v>3043</v>
      </c>
      <c r="N2103" s="279" t="s">
        <v>3530</v>
      </c>
    </row>
    <row r="2104" spans="3:14" x14ac:dyDescent="0.25">
      <c r="C2104" s="279" t="s">
        <v>3147</v>
      </c>
      <c r="D2104" s="279" t="s">
        <v>2563</v>
      </c>
      <c r="E2104" s="279" t="s">
        <v>2564</v>
      </c>
      <c r="F2104" s="279" t="s">
        <v>2525</v>
      </c>
      <c r="G2104" s="279" t="s">
        <v>2525</v>
      </c>
      <c r="H2104" s="285" t="s">
        <v>3579</v>
      </c>
      <c r="I2104" s="279" t="s">
        <v>1464</v>
      </c>
      <c r="J2104" s="312">
        <v>4902</v>
      </c>
      <c r="K2104" s="279" t="s">
        <v>2525</v>
      </c>
      <c r="L2104" s="279" t="s">
        <v>3043</v>
      </c>
      <c r="M2104" s="279" t="s">
        <v>3043</v>
      </c>
      <c r="N2104" s="279" t="s">
        <v>3530</v>
      </c>
    </row>
    <row r="2105" spans="3:14" x14ac:dyDescent="0.25">
      <c r="C2105" s="279" t="s">
        <v>3147</v>
      </c>
      <c r="D2105" s="279" t="s">
        <v>2593</v>
      </c>
      <c r="E2105" s="279" t="s">
        <v>2601</v>
      </c>
      <c r="F2105" s="279" t="s">
        <v>2525</v>
      </c>
      <c r="G2105" s="279" t="s">
        <v>2525</v>
      </c>
      <c r="H2105" s="285" t="s">
        <v>3579</v>
      </c>
      <c r="I2105" s="279" t="s">
        <v>1464</v>
      </c>
      <c r="J2105" s="312">
        <v>4902</v>
      </c>
      <c r="K2105" s="279" t="s">
        <v>2525</v>
      </c>
      <c r="L2105" s="279" t="s">
        <v>3043</v>
      </c>
      <c r="M2105" s="279" t="s">
        <v>3043</v>
      </c>
      <c r="N2105" s="279" t="s">
        <v>3530</v>
      </c>
    </row>
    <row r="2106" spans="3:14" x14ac:dyDescent="0.25">
      <c r="C2106" s="279" t="s">
        <v>3180</v>
      </c>
      <c r="D2106" s="279" t="s">
        <v>2617</v>
      </c>
      <c r="E2106" s="279" t="s">
        <v>2610</v>
      </c>
      <c r="F2106" s="279" t="s">
        <v>2525</v>
      </c>
      <c r="G2106" s="279" t="s">
        <v>2525</v>
      </c>
      <c r="H2106" s="285" t="s">
        <v>3043</v>
      </c>
      <c r="I2106" s="279" t="s">
        <v>1464</v>
      </c>
      <c r="J2106" s="312">
        <v>4900</v>
      </c>
      <c r="K2106" s="279" t="s">
        <v>2525</v>
      </c>
      <c r="L2106" s="279" t="s">
        <v>3043</v>
      </c>
      <c r="M2106" s="279" t="s">
        <v>3043</v>
      </c>
      <c r="N2106" s="279" t="s">
        <v>3530</v>
      </c>
    </row>
    <row r="2107" spans="3:14" x14ac:dyDescent="0.25">
      <c r="C2107" s="279" t="s">
        <v>3153</v>
      </c>
      <c r="D2107" s="279" t="s">
        <v>2566</v>
      </c>
      <c r="E2107" s="279" t="s">
        <v>3504</v>
      </c>
      <c r="F2107" s="279" t="s">
        <v>2525</v>
      </c>
      <c r="G2107" s="279" t="s">
        <v>2525</v>
      </c>
      <c r="H2107" s="285" t="s">
        <v>3043</v>
      </c>
      <c r="I2107" s="279" t="s">
        <v>1464</v>
      </c>
      <c r="J2107" s="312">
        <v>4876</v>
      </c>
      <c r="K2107" s="279" t="s">
        <v>2525</v>
      </c>
      <c r="L2107" s="279" t="s">
        <v>3043</v>
      </c>
      <c r="M2107" s="279" t="s">
        <v>3043</v>
      </c>
      <c r="N2107" s="279" t="s">
        <v>3530</v>
      </c>
    </row>
    <row r="2108" spans="3:14" x14ac:dyDescent="0.25">
      <c r="C2108" s="279" t="s">
        <v>3179</v>
      </c>
      <c r="D2108" s="279" t="s">
        <v>3077</v>
      </c>
      <c r="E2108" s="279" t="s">
        <v>3517</v>
      </c>
      <c r="F2108" s="279" t="s">
        <v>2525</v>
      </c>
      <c r="G2108" s="279" t="s">
        <v>2525</v>
      </c>
      <c r="H2108" s="285" t="s">
        <v>3043</v>
      </c>
      <c r="I2108" s="279" t="s">
        <v>1464</v>
      </c>
      <c r="J2108" s="312">
        <v>4872</v>
      </c>
      <c r="K2108" s="279" t="s">
        <v>2525</v>
      </c>
      <c r="L2108" s="279" t="s">
        <v>3043</v>
      </c>
      <c r="M2108" s="279" t="s">
        <v>3043</v>
      </c>
      <c r="N2108" s="279" t="s">
        <v>3530</v>
      </c>
    </row>
    <row r="2109" spans="3:14" x14ac:dyDescent="0.25">
      <c r="C2109" s="279" t="s">
        <v>3169</v>
      </c>
      <c r="D2109" s="279" t="s">
        <v>2624</v>
      </c>
      <c r="E2109" s="279" t="s">
        <v>2625</v>
      </c>
      <c r="F2109" s="279" t="s">
        <v>2525</v>
      </c>
      <c r="G2109" s="279" t="s">
        <v>2525</v>
      </c>
      <c r="H2109" s="285" t="s">
        <v>3043</v>
      </c>
      <c r="I2109" s="279" t="s">
        <v>1464</v>
      </c>
      <c r="J2109" s="312">
        <v>4829</v>
      </c>
      <c r="K2109" s="279" t="s">
        <v>2525</v>
      </c>
      <c r="L2109" s="279" t="s">
        <v>3043</v>
      </c>
      <c r="M2109" s="279" t="s">
        <v>3043</v>
      </c>
      <c r="N2109" s="279" t="s">
        <v>3530</v>
      </c>
    </row>
    <row r="2110" spans="3:14" ht="28.5" x14ac:dyDescent="0.25">
      <c r="C2110" s="279" t="s">
        <v>2707</v>
      </c>
      <c r="D2110" s="279" t="s">
        <v>2617</v>
      </c>
      <c r="E2110" s="279" t="s">
        <v>3510</v>
      </c>
      <c r="F2110" s="279" t="s">
        <v>2525</v>
      </c>
      <c r="G2110" s="279" t="s">
        <v>2525</v>
      </c>
      <c r="H2110" s="285" t="s">
        <v>3561</v>
      </c>
      <c r="I2110" s="279" t="s">
        <v>1464</v>
      </c>
      <c r="J2110" s="312">
        <v>4800</v>
      </c>
      <c r="K2110" s="279" t="s">
        <v>2525</v>
      </c>
      <c r="L2110" s="279" t="s">
        <v>3043</v>
      </c>
      <c r="M2110" s="279" t="s">
        <v>3043</v>
      </c>
      <c r="N2110" s="279" t="s">
        <v>3530</v>
      </c>
    </row>
    <row r="2111" spans="3:14" x14ac:dyDescent="0.25">
      <c r="C2111" s="279" t="s">
        <v>3133</v>
      </c>
      <c r="D2111" s="279" t="s">
        <v>2617</v>
      </c>
      <c r="E2111" s="279" t="s">
        <v>3510</v>
      </c>
      <c r="F2111" s="279" t="s">
        <v>2525</v>
      </c>
      <c r="G2111" s="279" t="s">
        <v>2525</v>
      </c>
      <c r="H2111" s="285" t="s">
        <v>3583</v>
      </c>
      <c r="I2111" s="279" t="s">
        <v>1464</v>
      </c>
      <c r="J2111" s="312">
        <v>4800</v>
      </c>
      <c r="K2111" s="279" t="s">
        <v>2525</v>
      </c>
      <c r="L2111" s="279" t="s">
        <v>3043</v>
      </c>
      <c r="M2111" s="279" t="s">
        <v>3043</v>
      </c>
      <c r="N2111" s="279" t="s">
        <v>3530</v>
      </c>
    </row>
    <row r="2112" spans="3:14" x14ac:dyDescent="0.25">
      <c r="C2112" s="279" t="s">
        <v>3173</v>
      </c>
      <c r="D2112" s="279" t="s">
        <v>2563</v>
      </c>
      <c r="E2112" s="279" t="s">
        <v>2564</v>
      </c>
      <c r="F2112" s="279" t="s">
        <v>2525</v>
      </c>
      <c r="G2112" s="279" t="s">
        <v>2525</v>
      </c>
      <c r="H2112" s="285" t="s">
        <v>3043</v>
      </c>
      <c r="I2112" s="279" t="s">
        <v>1464</v>
      </c>
      <c r="J2112" s="312">
        <v>4778</v>
      </c>
      <c r="K2112" s="279" t="s">
        <v>2525</v>
      </c>
      <c r="L2112" s="279" t="s">
        <v>3043</v>
      </c>
      <c r="M2112" s="279" t="s">
        <v>3043</v>
      </c>
      <c r="N2112" s="279" t="s">
        <v>3530</v>
      </c>
    </row>
    <row r="2113" spans="3:14" x14ac:dyDescent="0.25">
      <c r="C2113" s="279" t="s">
        <v>3173</v>
      </c>
      <c r="D2113" s="279" t="s">
        <v>2593</v>
      </c>
      <c r="E2113" s="279" t="s">
        <v>2601</v>
      </c>
      <c r="F2113" s="279" t="s">
        <v>2525</v>
      </c>
      <c r="G2113" s="279" t="s">
        <v>2525</v>
      </c>
      <c r="H2113" s="285" t="s">
        <v>3043</v>
      </c>
      <c r="I2113" s="279" t="s">
        <v>1464</v>
      </c>
      <c r="J2113" s="312">
        <v>4778</v>
      </c>
      <c r="K2113" s="279" t="s">
        <v>2525</v>
      </c>
      <c r="L2113" s="279" t="s">
        <v>3043</v>
      </c>
      <c r="M2113" s="279" t="s">
        <v>3043</v>
      </c>
      <c r="N2113" s="279" t="s">
        <v>3530</v>
      </c>
    </row>
    <row r="2114" spans="3:14" x14ac:dyDescent="0.25">
      <c r="C2114" s="279" t="s">
        <v>3220</v>
      </c>
      <c r="D2114" s="279" t="s">
        <v>2566</v>
      </c>
      <c r="E2114" s="279" t="s">
        <v>3511</v>
      </c>
      <c r="F2114" s="279" t="s">
        <v>2525</v>
      </c>
      <c r="G2114" s="279" t="s">
        <v>2525</v>
      </c>
      <c r="H2114" s="285" t="s">
        <v>3043</v>
      </c>
      <c r="I2114" s="279" t="s">
        <v>1464</v>
      </c>
      <c r="J2114" s="312">
        <v>4776</v>
      </c>
      <c r="K2114" s="279" t="s">
        <v>2525</v>
      </c>
      <c r="L2114" s="279" t="s">
        <v>3043</v>
      </c>
      <c r="M2114" s="279" t="s">
        <v>3043</v>
      </c>
      <c r="N2114" s="279" t="s">
        <v>3530</v>
      </c>
    </row>
    <row r="2115" spans="3:14" x14ac:dyDescent="0.25">
      <c r="C2115" s="279" t="s">
        <v>3172</v>
      </c>
      <c r="D2115" s="279" t="s">
        <v>2583</v>
      </c>
      <c r="E2115" s="279" t="s">
        <v>2585</v>
      </c>
      <c r="F2115" s="279" t="s">
        <v>2525</v>
      </c>
      <c r="G2115" s="279" t="s">
        <v>2525</v>
      </c>
      <c r="H2115" s="285" t="s">
        <v>3043</v>
      </c>
      <c r="I2115" s="279" t="s">
        <v>1464</v>
      </c>
      <c r="J2115" s="312">
        <v>4766</v>
      </c>
      <c r="K2115" s="279" t="s">
        <v>2525</v>
      </c>
      <c r="L2115" s="279" t="s">
        <v>3043</v>
      </c>
      <c r="M2115" s="279" t="s">
        <v>3043</v>
      </c>
      <c r="N2115" s="279" t="s">
        <v>3530</v>
      </c>
    </row>
    <row r="2116" spans="3:14" x14ac:dyDescent="0.25">
      <c r="C2116" s="279" t="s">
        <v>2990</v>
      </c>
      <c r="D2116" s="279" t="s">
        <v>3121</v>
      </c>
      <c r="E2116" s="279" t="s">
        <v>2567</v>
      </c>
      <c r="F2116" s="279" t="s">
        <v>2525</v>
      </c>
      <c r="G2116" s="279" t="s">
        <v>2525</v>
      </c>
      <c r="H2116" s="285" t="s">
        <v>3043</v>
      </c>
      <c r="I2116" s="279" t="s">
        <v>1464</v>
      </c>
      <c r="J2116" s="312">
        <v>4738</v>
      </c>
      <c r="K2116" s="279" t="s">
        <v>2525</v>
      </c>
      <c r="L2116" s="279" t="s">
        <v>3043</v>
      </c>
      <c r="M2116" s="279" t="s">
        <v>3043</v>
      </c>
      <c r="N2116" s="279" t="s">
        <v>3530</v>
      </c>
    </row>
    <row r="2117" spans="3:14" x14ac:dyDescent="0.25">
      <c r="C2117" s="279" t="s">
        <v>3299</v>
      </c>
      <c r="D2117" s="279" t="s">
        <v>2563</v>
      </c>
      <c r="E2117" s="279" t="s">
        <v>2564</v>
      </c>
      <c r="F2117" s="279" t="s">
        <v>2525</v>
      </c>
      <c r="G2117" s="279" t="s">
        <v>2525</v>
      </c>
      <c r="H2117" s="285" t="s">
        <v>3043</v>
      </c>
      <c r="I2117" s="279" t="s">
        <v>1464</v>
      </c>
      <c r="J2117" s="312">
        <v>4728</v>
      </c>
      <c r="K2117" s="279" t="s">
        <v>2525</v>
      </c>
      <c r="L2117" s="279" t="s">
        <v>3043</v>
      </c>
      <c r="M2117" s="279" t="s">
        <v>3043</v>
      </c>
      <c r="N2117" s="279" t="s">
        <v>3530</v>
      </c>
    </row>
    <row r="2118" spans="3:14" x14ac:dyDescent="0.25">
      <c r="C2118" s="279" t="s">
        <v>3299</v>
      </c>
      <c r="D2118" s="279" t="s">
        <v>2593</v>
      </c>
      <c r="E2118" s="279" t="s">
        <v>2601</v>
      </c>
      <c r="F2118" s="279" t="s">
        <v>2525</v>
      </c>
      <c r="G2118" s="279" t="s">
        <v>2525</v>
      </c>
      <c r="H2118" s="285" t="s">
        <v>3043</v>
      </c>
      <c r="I2118" s="279" t="s">
        <v>1464</v>
      </c>
      <c r="J2118" s="312">
        <v>4728</v>
      </c>
      <c r="K2118" s="279" t="s">
        <v>2525</v>
      </c>
      <c r="L2118" s="279" t="s">
        <v>3043</v>
      </c>
      <c r="M2118" s="279" t="s">
        <v>3043</v>
      </c>
      <c r="N2118" s="279" t="s">
        <v>3530</v>
      </c>
    </row>
    <row r="2119" spans="3:14" x14ac:dyDescent="0.25">
      <c r="C2119" s="279" t="s">
        <v>2994</v>
      </c>
      <c r="D2119" s="279" t="s">
        <v>2622</v>
      </c>
      <c r="E2119" s="279" t="s">
        <v>2620</v>
      </c>
      <c r="F2119" s="279" t="s">
        <v>2525</v>
      </c>
      <c r="G2119" s="279" t="s">
        <v>2525</v>
      </c>
      <c r="H2119" s="285" t="s">
        <v>3043</v>
      </c>
      <c r="I2119" s="279" t="s">
        <v>1464</v>
      </c>
      <c r="J2119" s="312">
        <v>4720</v>
      </c>
      <c r="K2119" s="279" t="s">
        <v>2525</v>
      </c>
      <c r="L2119" s="279" t="s">
        <v>3043</v>
      </c>
      <c r="M2119" s="279" t="s">
        <v>3043</v>
      </c>
      <c r="N2119" s="279" t="s">
        <v>3530</v>
      </c>
    </row>
    <row r="2120" spans="3:14" ht="42.75" x14ac:dyDescent="0.25">
      <c r="C2120" s="279" t="s">
        <v>3126</v>
      </c>
      <c r="D2120" s="279" t="s">
        <v>2593</v>
      </c>
      <c r="E2120" s="279" t="s">
        <v>2606</v>
      </c>
      <c r="F2120" s="279" t="s">
        <v>2525</v>
      </c>
      <c r="G2120" s="279" t="s">
        <v>2525</v>
      </c>
      <c r="H2120" s="285" t="s">
        <v>3557</v>
      </c>
      <c r="I2120" s="279" t="s">
        <v>1464</v>
      </c>
      <c r="J2120" s="312">
        <v>4718</v>
      </c>
      <c r="K2120" s="279" t="s">
        <v>2525</v>
      </c>
      <c r="L2120" s="279" t="s">
        <v>3043</v>
      </c>
      <c r="M2120" s="279" t="s">
        <v>3043</v>
      </c>
      <c r="N2120" s="279" t="s">
        <v>3530</v>
      </c>
    </row>
    <row r="2121" spans="3:14" x14ac:dyDescent="0.25">
      <c r="C2121" s="279" t="s">
        <v>3160</v>
      </c>
      <c r="D2121" s="279" t="s">
        <v>2593</v>
      </c>
      <c r="E2121" s="279" t="s">
        <v>2605</v>
      </c>
      <c r="F2121" s="279" t="s">
        <v>2525</v>
      </c>
      <c r="G2121" s="279" t="s">
        <v>2525</v>
      </c>
      <c r="H2121" s="285" t="s">
        <v>3043</v>
      </c>
      <c r="I2121" s="279" t="s">
        <v>1464</v>
      </c>
      <c r="J2121" s="312">
        <v>4712</v>
      </c>
      <c r="K2121" s="279" t="s">
        <v>2525</v>
      </c>
      <c r="L2121" s="279" t="s">
        <v>3043</v>
      </c>
      <c r="M2121" s="279" t="s">
        <v>3043</v>
      </c>
      <c r="N2121" s="279" t="s">
        <v>3530</v>
      </c>
    </row>
    <row r="2122" spans="3:14" x14ac:dyDescent="0.25">
      <c r="C2122" s="279" t="s">
        <v>2736</v>
      </c>
      <c r="D2122" s="279" t="s">
        <v>2617</v>
      </c>
      <c r="E2122" s="279" t="s">
        <v>2621</v>
      </c>
      <c r="F2122" s="279" t="s">
        <v>2525</v>
      </c>
      <c r="G2122" s="279" t="s">
        <v>2525</v>
      </c>
      <c r="H2122" s="285" t="s">
        <v>3043</v>
      </c>
      <c r="I2122" s="279" t="s">
        <v>1464</v>
      </c>
      <c r="J2122" s="312">
        <v>4680</v>
      </c>
      <c r="K2122" s="279" t="s">
        <v>2525</v>
      </c>
      <c r="L2122" s="279" t="s">
        <v>3043</v>
      </c>
      <c r="M2122" s="279" t="s">
        <v>3043</v>
      </c>
      <c r="N2122" s="279" t="s">
        <v>3530</v>
      </c>
    </row>
    <row r="2123" spans="3:14" x14ac:dyDescent="0.25">
      <c r="C2123" s="279" t="s">
        <v>3186</v>
      </c>
      <c r="D2123" s="279" t="s">
        <v>2593</v>
      </c>
      <c r="E2123" s="279" t="s">
        <v>2607</v>
      </c>
      <c r="F2123" s="279" t="s">
        <v>2525</v>
      </c>
      <c r="G2123" s="279" t="s">
        <v>2525</v>
      </c>
      <c r="H2123" s="285" t="s">
        <v>3043</v>
      </c>
      <c r="I2123" s="279" t="s">
        <v>1464</v>
      </c>
      <c r="J2123" s="312">
        <v>4675</v>
      </c>
      <c r="K2123" s="279" t="s">
        <v>2525</v>
      </c>
      <c r="L2123" s="279" t="s">
        <v>3043</v>
      </c>
      <c r="M2123" s="279" t="s">
        <v>3043</v>
      </c>
      <c r="N2123" s="279" t="s">
        <v>3530</v>
      </c>
    </row>
    <row r="2124" spans="3:14" x14ac:dyDescent="0.25">
      <c r="C2124" s="279" t="s">
        <v>3220</v>
      </c>
      <c r="D2124" s="279" t="s">
        <v>2566</v>
      </c>
      <c r="E2124" s="279" t="s">
        <v>3504</v>
      </c>
      <c r="F2124" s="279" t="s">
        <v>2525</v>
      </c>
      <c r="G2124" s="279" t="s">
        <v>2525</v>
      </c>
      <c r="H2124" s="285" t="s">
        <v>3043</v>
      </c>
      <c r="I2124" s="279" t="s">
        <v>1464</v>
      </c>
      <c r="J2124" s="312">
        <v>4625</v>
      </c>
      <c r="K2124" s="279" t="s">
        <v>2525</v>
      </c>
      <c r="L2124" s="279" t="s">
        <v>3043</v>
      </c>
      <c r="M2124" s="279" t="s">
        <v>3043</v>
      </c>
      <c r="N2124" s="279" t="s">
        <v>3530</v>
      </c>
    </row>
    <row r="2125" spans="3:14" x14ac:dyDescent="0.25">
      <c r="C2125" s="279" t="s">
        <v>2805</v>
      </c>
      <c r="D2125" s="279" t="s">
        <v>2563</v>
      </c>
      <c r="E2125" s="279" t="s">
        <v>2564</v>
      </c>
      <c r="F2125" s="279" t="s">
        <v>2525</v>
      </c>
      <c r="G2125" s="279" t="s">
        <v>2525</v>
      </c>
      <c r="H2125" s="285" t="s">
        <v>3043</v>
      </c>
      <c r="I2125" s="279" t="s">
        <v>1464</v>
      </c>
      <c r="J2125" s="312">
        <v>4602</v>
      </c>
      <c r="K2125" s="279" t="s">
        <v>2525</v>
      </c>
      <c r="L2125" s="279" t="s">
        <v>3043</v>
      </c>
      <c r="M2125" s="279" t="s">
        <v>3043</v>
      </c>
      <c r="N2125" s="279" t="s">
        <v>3530</v>
      </c>
    </row>
    <row r="2126" spans="3:14" x14ac:dyDescent="0.25">
      <c r="C2126" s="279" t="s">
        <v>2805</v>
      </c>
      <c r="D2126" s="279" t="s">
        <v>2593</v>
      </c>
      <c r="E2126" s="279" t="s">
        <v>2601</v>
      </c>
      <c r="F2126" s="279" t="s">
        <v>2525</v>
      </c>
      <c r="G2126" s="279" t="s">
        <v>2525</v>
      </c>
      <c r="H2126" s="285" t="s">
        <v>3043</v>
      </c>
      <c r="I2126" s="279" t="s">
        <v>1464</v>
      </c>
      <c r="J2126" s="312">
        <v>4602</v>
      </c>
      <c r="K2126" s="279" t="s">
        <v>2525</v>
      </c>
      <c r="L2126" s="279" t="s">
        <v>3043</v>
      </c>
      <c r="M2126" s="279" t="s">
        <v>3043</v>
      </c>
      <c r="N2126" s="279" t="s">
        <v>3530</v>
      </c>
    </row>
    <row r="2127" spans="3:14" x14ac:dyDescent="0.25">
      <c r="C2127" s="279" t="s">
        <v>2919</v>
      </c>
      <c r="D2127" s="279" t="s">
        <v>2563</v>
      </c>
      <c r="E2127" s="279" t="s">
        <v>2564</v>
      </c>
      <c r="F2127" s="279" t="s">
        <v>2525</v>
      </c>
      <c r="G2127" s="279" t="s">
        <v>2525</v>
      </c>
      <c r="H2127" s="285" t="s">
        <v>3043</v>
      </c>
      <c r="I2127" s="279" t="s">
        <v>1464</v>
      </c>
      <c r="J2127" s="312">
        <v>4601</v>
      </c>
      <c r="K2127" s="279" t="s">
        <v>2525</v>
      </c>
      <c r="L2127" s="279" t="s">
        <v>3043</v>
      </c>
      <c r="M2127" s="279" t="s">
        <v>3043</v>
      </c>
      <c r="N2127" s="279" t="s">
        <v>3530</v>
      </c>
    </row>
    <row r="2128" spans="3:14" x14ac:dyDescent="0.25">
      <c r="C2128" s="279" t="s">
        <v>3300</v>
      </c>
      <c r="D2128" s="279" t="s">
        <v>2563</v>
      </c>
      <c r="E2128" s="279" t="s">
        <v>2564</v>
      </c>
      <c r="F2128" s="279" t="s">
        <v>2525</v>
      </c>
      <c r="G2128" s="279" t="s">
        <v>2525</v>
      </c>
      <c r="H2128" s="285" t="s">
        <v>3043</v>
      </c>
      <c r="I2128" s="279" t="s">
        <v>1464</v>
      </c>
      <c r="J2128" s="312">
        <v>4600</v>
      </c>
      <c r="K2128" s="279" t="s">
        <v>2525</v>
      </c>
      <c r="L2128" s="279" t="s">
        <v>3043</v>
      </c>
      <c r="M2128" s="279" t="s">
        <v>3043</v>
      </c>
      <c r="N2128" s="279" t="s">
        <v>3530</v>
      </c>
    </row>
    <row r="2129" spans="3:14" x14ac:dyDescent="0.25">
      <c r="C2129" s="279" t="s">
        <v>3300</v>
      </c>
      <c r="D2129" s="279" t="s">
        <v>2593</v>
      </c>
      <c r="E2129" s="279" t="s">
        <v>2601</v>
      </c>
      <c r="F2129" s="279" t="s">
        <v>2525</v>
      </c>
      <c r="G2129" s="279" t="s">
        <v>2525</v>
      </c>
      <c r="H2129" s="285" t="s">
        <v>3043</v>
      </c>
      <c r="I2129" s="279" t="s">
        <v>1464</v>
      </c>
      <c r="J2129" s="312">
        <v>4600</v>
      </c>
      <c r="K2129" s="279" t="s">
        <v>2525</v>
      </c>
      <c r="L2129" s="279" t="s">
        <v>3043</v>
      </c>
      <c r="M2129" s="279" t="s">
        <v>3043</v>
      </c>
      <c r="N2129" s="279" t="s">
        <v>3530</v>
      </c>
    </row>
    <row r="2130" spans="3:14" x14ac:dyDescent="0.25">
      <c r="C2130" s="279" t="s">
        <v>3184</v>
      </c>
      <c r="D2130" s="279" t="s">
        <v>2556</v>
      </c>
      <c r="E2130" s="279" t="s">
        <v>2588</v>
      </c>
      <c r="F2130" s="279" t="s">
        <v>2525</v>
      </c>
      <c r="G2130" s="279" t="s">
        <v>2525</v>
      </c>
      <c r="H2130" s="285" t="s">
        <v>3043</v>
      </c>
      <c r="I2130" s="279" t="s">
        <v>1464</v>
      </c>
      <c r="J2130" s="312">
        <v>4569</v>
      </c>
      <c r="K2130" s="279" t="s">
        <v>2525</v>
      </c>
      <c r="L2130" s="279" t="s">
        <v>3043</v>
      </c>
      <c r="M2130" s="279" t="s">
        <v>3043</v>
      </c>
      <c r="N2130" s="279" t="s">
        <v>3530</v>
      </c>
    </row>
    <row r="2131" spans="3:14" x14ac:dyDescent="0.25">
      <c r="C2131" s="279" t="s">
        <v>3189</v>
      </c>
      <c r="D2131" s="279" t="s">
        <v>2566</v>
      </c>
      <c r="E2131" s="279" t="s">
        <v>3511</v>
      </c>
      <c r="F2131" s="279" t="s">
        <v>2525</v>
      </c>
      <c r="G2131" s="279" t="s">
        <v>2525</v>
      </c>
      <c r="H2131" s="285" t="s">
        <v>3043</v>
      </c>
      <c r="I2131" s="279" t="s">
        <v>1464</v>
      </c>
      <c r="J2131" s="312">
        <v>4550</v>
      </c>
      <c r="K2131" s="279" t="s">
        <v>2525</v>
      </c>
      <c r="L2131" s="279" t="s">
        <v>3043</v>
      </c>
      <c r="M2131" s="279" t="s">
        <v>3043</v>
      </c>
      <c r="N2131" s="279" t="s">
        <v>3530</v>
      </c>
    </row>
    <row r="2132" spans="3:14" x14ac:dyDescent="0.25">
      <c r="C2132" s="279" t="s">
        <v>3277</v>
      </c>
      <c r="D2132" s="279" t="s">
        <v>2593</v>
      </c>
      <c r="E2132" s="279" t="s">
        <v>2601</v>
      </c>
      <c r="F2132" s="279" t="s">
        <v>2525</v>
      </c>
      <c r="G2132" s="279" t="s">
        <v>2525</v>
      </c>
      <c r="H2132" s="285" t="s">
        <v>3043</v>
      </c>
      <c r="I2132" s="279" t="s">
        <v>1464</v>
      </c>
      <c r="J2132" s="312">
        <v>4541</v>
      </c>
      <c r="K2132" s="279" t="s">
        <v>2525</v>
      </c>
      <c r="L2132" s="279" t="s">
        <v>3043</v>
      </c>
      <c r="M2132" s="279" t="s">
        <v>3043</v>
      </c>
      <c r="N2132" s="279" t="s">
        <v>3530</v>
      </c>
    </row>
    <row r="2133" spans="3:14" x14ac:dyDescent="0.25">
      <c r="C2133" s="279" t="s">
        <v>3157</v>
      </c>
      <c r="D2133" s="279" t="s">
        <v>2593</v>
      </c>
      <c r="E2133" s="279" t="s">
        <v>2601</v>
      </c>
      <c r="F2133" s="279" t="s">
        <v>2525</v>
      </c>
      <c r="G2133" s="279" t="s">
        <v>2525</v>
      </c>
      <c r="H2133" s="285" t="s">
        <v>3043</v>
      </c>
      <c r="I2133" s="279" t="s">
        <v>1464</v>
      </c>
      <c r="J2133" s="312">
        <v>4540</v>
      </c>
      <c r="K2133" s="279" t="s">
        <v>2525</v>
      </c>
      <c r="L2133" s="279" t="s">
        <v>3043</v>
      </c>
      <c r="M2133" s="279" t="s">
        <v>3043</v>
      </c>
      <c r="N2133" s="279" t="s">
        <v>3530</v>
      </c>
    </row>
    <row r="2134" spans="3:14" x14ac:dyDescent="0.25">
      <c r="C2134" s="279" t="s">
        <v>3157</v>
      </c>
      <c r="D2134" s="279" t="s">
        <v>2563</v>
      </c>
      <c r="E2134" s="279" t="s">
        <v>2564</v>
      </c>
      <c r="F2134" s="279" t="s">
        <v>2525</v>
      </c>
      <c r="G2134" s="279" t="s">
        <v>2525</v>
      </c>
      <c r="H2134" s="285" t="s">
        <v>3043</v>
      </c>
      <c r="I2134" s="279" t="s">
        <v>1464</v>
      </c>
      <c r="J2134" s="312">
        <v>4539</v>
      </c>
      <c r="K2134" s="279" t="s">
        <v>2525</v>
      </c>
      <c r="L2134" s="279" t="s">
        <v>3043</v>
      </c>
      <c r="M2134" s="279" t="s">
        <v>3043</v>
      </c>
      <c r="N2134" s="279" t="s">
        <v>3530</v>
      </c>
    </row>
    <row r="2135" spans="3:14" x14ac:dyDescent="0.25">
      <c r="C2135" s="279" t="s">
        <v>2754</v>
      </c>
      <c r="D2135" s="279" t="s">
        <v>2617</v>
      </c>
      <c r="E2135" s="279" t="s">
        <v>3518</v>
      </c>
      <c r="F2135" s="279" t="s">
        <v>2525</v>
      </c>
      <c r="G2135" s="279" t="s">
        <v>2525</v>
      </c>
      <c r="H2135" s="285" t="s">
        <v>3043</v>
      </c>
      <c r="I2135" s="279" t="s">
        <v>1464</v>
      </c>
      <c r="J2135" s="312">
        <v>4450</v>
      </c>
      <c r="K2135" s="279" t="s">
        <v>2525</v>
      </c>
      <c r="L2135" s="279" t="s">
        <v>3043</v>
      </c>
      <c r="M2135" s="279" t="s">
        <v>3043</v>
      </c>
      <c r="N2135" s="279" t="s">
        <v>3530</v>
      </c>
    </row>
    <row r="2136" spans="3:14" x14ac:dyDescent="0.25">
      <c r="C2136" s="279" t="s">
        <v>2743</v>
      </c>
      <c r="D2136" s="279" t="s">
        <v>2593</v>
      </c>
      <c r="E2136" s="279" t="s">
        <v>2602</v>
      </c>
      <c r="F2136" s="279" t="s">
        <v>2525</v>
      </c>
      <c r="G2136" s="279" t="s">
        <v>2525</v>
      </c>
      <c r="H2136" s="285" t="s">
        <v>3043</v>
      </c>
      <c r="I2136" s="279" t="s">
        <v>1464</v>
      </c>
      <c r="J2136" s="312">
        <v>4449</v>
      </c>
      <c r="K2136" s="279" t="s">
        <v>2525</v>
      </c>
      <c r="L2136" s="279" t="s">
        <v>3043</v>
      </c>
      <c r="M2136" s="279" t="s">
        <v>3043</v>
      </c>
      <c r="N2136" s="279" t="s">
        <v>3530</v>
      </c>
    </row>
    <row r="2137" spans="3:14" x14ac:dyDescent="0.25">
      <c r="C2137" s="279" t="s">
        <v>2913</v>
      </c>
      <c r="D2137" s="279" t="s">
        <v>2635</v>
      </c>
      <c r="E2137" s="279" t="s">
        <v>2567</v>
      </c>
      <c r="F2137" s="279" t="s">
        <v>2525</v>
      </c>
      <c r="G2137" s="279" t="s">
        <v>2525</v>
      </c>
      <c r="H2137" s="285" t="s">
        <v>3043</v>
      </c>
      <c r="I2137" s="279" t="s">
        <v>1464</v>
      </c>
      <c r="J2137" s="312">
        <v>4444</v>
      </c>
      <c r="K2137" s="279" t="s">
        <v>2525</v>
      </c>
      <c r="L2137" s="279" t="s">
        <v>3043</v>
      </c>
      <c r="M2137" s="279" t="s">
        <v>3043</v>
      </c>
      <c r="N2137" s="279" t="s">
        <v>3530</v>
      </c>
    </row>
    <row r="2138" spans="3:14" ht="28.5" x14ac:dyDescent="0.25">
      <c r="C2138" s="279" t="s">
        <v>2699</v>
      </c>
      <c r="D2138" s="279" t="s">
        <v>2617</v>
      </c>
      <c r="E2138" s="279" t="s">
        <v>2611</v>
      </c>
      <c r="F2138" s="279" t="s">
        <v>2525</v>
      </c>
      <c r="G2138" s="279" t="s">
        <v>2525</v>
      </c>
      <c r="H2138" s="285" t="s">
        <v>3563</v>
      </c>
      <c r="I2138" s="279" t="s">
        <v>1464</v>
      </c>
      <c r="J2138" s="312">
        <v>4298</v>
      </c>
      <c r="K2138" s="279" t="s">
        <v>2525</v>
      </c>
      <c r="L2138" s="279" t="s">
        <v>3043</v>
      </c>
      <c r="M2138" s="279" t="s">
        <v>3043</v>
      </c>
      <c r="N2138" s="279" t="s">
        <v>3530</v>
      </c>
    </row>
    <row r="2139" spans="3:14" x14ac:dyDescent="0.25">
      <c r="C2139" s="279" t="s">
        <v>3172</v>
      </c>
      <c r="D2139" s="279" t="s">
        <v>2635</v>
      </c>
      <c r="E2139" s="279" t="s">
        <v>2567</v>
      </c>
      <c r="F2139" s="279" t="s">
        <v>2525</v>
      </c>
      <c r="G2139" s="279" t="s">
        <v>2525</v>
      </c>
      <c r="H2139" s="285" t="s">
        <v>3043</v>
      </c>
      <c r="I2139" s="279" t="s">
        <v>1464</v>
      </c>
      <c r="J2139" s="312">
        <v>4291</v>
      </c>
      <c r="K2139" s="279" t="s">
        <v>2525</v>
      </c>
      <c r="L2139" s="279" t="s">
        <v>3043</v>
      </c>
      <c r="M2139" s="279" t="s">
        <v>3043</v>
      </c>
      <c r="N2139" s="279" t="s">
        <v>3530</v>
      </c>
    </row>
    <row r="2140" spans="3:14" x14ac:dyDescent="0.25">
      <c r="C2140" s="279" t="s">
        <v>2913</v>
      </c>
      <c r="D2140" s="279" t="s">
        <v>2556</v>
      </c>
      <c r="E2140" s="279" t="s">
        <v>2586</v>
      </c>
      <c r="F2140" s="279" t="s">
        <v>2525</v>
      </c>
      <c r="G2140" s="279" t="s">
        <v>2525</v>
      </c>
      <c r="H2140" s="285" t="s">
        <v>3043</v>
      </c>
      <c r="I2140" s="279" t="s">
        <v>1464</v>
      </c>
      <c r="J2140" s="312">
        <v>4291</v>
      </c>
      <c r="K2140" s="279" t="s">
        <v>2525</v>
      </c>
      <c r="L2140" s="279" t="s">
        <v>3043</v>
      </c>
      <c r="M2140" s="279" t="s">
        <v>3043</v>
      </c>
      <c r="N2140" s="279" t="s">
        <v>3530</v>
      </c>
    </row>
    <row r="2141" spans="3:14" x14ac:dyDescent="0.25">
      <c r="C2141" s="279" t="s">
        <v>3220</v>
      </c>
      <c r="D2141" s="279" t="s">
        <v>2593</v>
      </c>
      <c r="E2141" s="279" t="s">
        <v>2595</v>
      </c>
      <c r="F2141" s="279" t="s">
        <v>2525</v>
      </c>
      <c r="G2141" s="279" t="s">
        <v>2525</v>
      </c>
      <c r="H2141" s="285" t="s">
        <v>3043</v>
      </c>
      <c r="I2141" s="279" t="s">
        <v>1464</v>
      </c>
      <c r="J2141" s="312">
        <v>4290</v>
      </c>
      <c r="K2141" s="279" t="s">
        <v>2525</v>
      </c>
      <c r="L2141" s="279" t="s">
        <v>3043</v>
      </c>
      <c r="M2141" s="279" t="s">
        <v>3043</v>
      </c>
      <c r="N2141" s="279" t="s">
        <v>3530</v>
      </c>
    </row>
    <row r="2142" spans="3:14" x14ac:dyDescent="0.25">
      <c r="C2142" s="279" t="s">
        <v>3180</v>
      </c>
      <c r="D2142" s="279" t="s">
        <v>2583</v>
      </c>
      <c r="E2142" s="279" t="s">
        <v>2584</v>
      </c>
      <c r="F2142" s="279" t="s">
        <v>2525</v>
      </c>
      <c r="G2142" s="279" t="s">
        <v>2525</v>
      </c>
      <c r="H2142" s="285" t="s">
        <v>3043</v>
      </c>
      <c r="I2142" s="279" t="s">
        <v>1464</v>
      </c>
      <c r="J2142" s="312">
        <v>4244</v>
      </c>
      <c r="K2142" s="279" t="s">
        <v>2525</v>
      </c>
      <c r="L2142" s="279" t="s">
        <v>3043</v>
      </c>
      <c r="M2142" s="279" t="s">
        <v>3043</v>
      </c>
      <c r="N2142" s="279" t="s">
        <v>3530</v>
      </c>
    </row>
    <row r="2143" spans="3:14" x14ac:dyDescent="0.25">
      <c r="C2143" s="279" t="s">
        <v>3320</v>
      </c>
      <c r="D2143" s="279" t="s">
        <v>2593</v>
      </c>
      <c r="E2143" s="279" t="s">
        <v>2607</v>
      </c>
      <c r="F2143" s="279" t="s">
        <v>2525</v>
      </c>
      <c r="G2143" s="279" t="s">
        <v>2525</v>
      </c>
      <c r="H2143" s="285" t="s">
        <v>3043</v>
      </c>
      <c r="I2143" s="279" t="s">
        <v>1464</v>
      </c>
      <c r="J2143" s="312">
        <v>4230</v>
      </c>
      <c r="K2143" s="279" t="s">
        <v>2525</v>
      </c>
      <c r="L2143" s="279" t="s">
        <v>3043</v>
      </c>
      <c r="M2143" s="279" t="s">
        <v>3043</v>
      </c>
      <c r="N2143" s="279" t="s">
        <v>3530</v>
      </c>
    </row>
    <row r="2144" spans="3:14" ht="28.5" x14ac:dyDescent="0.25">
      <c r="C2144" s="279" t="s">
        <v>3129</v>
      </c>
      <c r="D2144" s="279" t="s">
        <v>2593</v>
      </c>
      <c r="E2144" s="279" t="s">
        <v>2601</v>
      </c>
      <c r="F2144" s="279" t="s">
        <v>2525</v>
      </c>
      <c r="G2144" s="279" t="s">
        <v>2525</v>
      </c>
      <c r="H2144" s="285" t="s">
        <v>3558</v>
      </c>
      <c r="I2144" s="279" t="s">
        <v>1464</v>
      </c>
      <c r="J2144" s="312">
        <v>4217</v>
      </c>
      <c r="K2144" s="279" t="s">
        <v>2525</v>
      </c>
      <c r="L2144" s="279" t="s">
        <v>3043</v>
      </c>
      <c r="M2144" s="279" t="s">
        <v>3043</v>
      </c>
      <c r="N2144" s="279" t="s">
        <v>3530</v>
      </c>
    </row>
    <row r="2145" spans="3:14" x14ac:dyDescent="0.25">
      <c r="C2145" s="279" t="s">
        <v>2754</v>
      </c>
      <c r="D2145" s="279" t="s">
        <v>2617</v>
      </c>
      <c r="E2145" s="279" t="s">
        <v>2610</v>
      </c>
      <c r="F2145" s="279" t="s">
        <v>2525</v>
      </c>
      <c r="G2145" s="279" t="s">
        <v>2525</v>
      </c>
      <c r="H2145" s="285" t="s">
        <v>3043</v>
      </c>
      <c r="I2145" s="279" t="s">
        <v>1464</v>
      </c>
      <c r="J2145" s="312">
        <v>4200</v>
      </c>
      <c r="K2145" s="279" t="s">
        <v>2525</v>
      </c>
      <c r="L2145" s="279" t="s">
        <v>3043</v>
      </c>
      <c r="M2145" s="279" t="s">
        <v>3043</v>
      </c>
      <c r="N2145" s="279" t="s">
        <v>3530</v>
      </c>
    </row>
    <row r="2146" spans="3:14" x14ac:dyDescent="0.25">
      <c r="C2146" s="279" t="s">
        <v>3138</v>
      </c>
      <c r="D2146" s="279" t="s">
        <v>2617</v>
      </c>
      <c r="E2146" s="279" t="s">
        <v>3506</v>
      </c>
      <c r="F2146" s="279" t="s">
        <v>2525</v>
      </c>
      <c r="G2146" s="279" t="s">
        <v>2525</v>
      </c>
      <c r="H2146" s="285" t="s">
        <v>3571</v>
      </c>
      <c r="I2146" s="279" t="s">
        <v>1464</v>
      </c>
      <c r="J2146" s="312">
        <v>4200</v>
      </c>
      <c r="K2146" s="279" t="s">
        <v>2525</v>
      </c>
      <c r="L2146" s="279" t="s">
        <v>3043</v>
      </c>
      <c r="M2146" s="279" t="s">
        <v>3043</v>
      </c>
      <c r="N2146" s="279" t="s">
        <v>3530</v>
      </c>
    </row>
    <row r="2147" spans="3:14" x14ac:dyDescent="0.25">
      <c r="C2147" s="279" t="s">
        <v>2968</v>
      </c>
      <c r="D2147" s="279" t="s">
        <v>2617</v>
      </c>
      <c r="E2147" s="279" t="s">
        <v>2611</v>
      </c>
      <c r="F2147" s="279" t="s">
        <v>2525</v>
      </c>
      <c r="G2147" s="279" t="s">
        <v>2525</v>
      </c>
      <c r="H2147" s="285" t="s">
        <v>3043</v>
      </c>
      <c r="I2147" s="279" t="s">
        <v>1464</v>
      </c>
      <c r="J2147" s="312">
        <v>4194</v>
      </c>
      <c r="K2147" s="279" t="s">
        <v>2525</v>
      </c>
      <c r="L2147" s="279" t="s">
        <v>3043</v>
      </c>
      <c r="M2147" s="279" t="s">
        <v>3043</v>
      </c>
      <c r="N2147" s="279" t="s">
        <v>3530</v>
      </c>
    </row>
    <row r="2148" spans="3:14" ht="42.75" x14ac:dyDescent="0.25">
      <c r="C2148" s="279" t="s">
        <v>3531</v>
      </c>
      <c r="D2148" s="279" t="s">
        <v>2617</v>
      </c>
      <c r="E2148" s="279" t="s">
        <v>2611</v>
      </c>
      <c r="F2148" s="279" t="s">
        <v>1468</v>
      </c>
      <c r="G2148" s="279" t="s">
        <v>1468</v>
      </c>
      <c r="H2148" s="285" t="s">
        <v>3553</v>
      </c>
      <c r="I2148" s="279" t="s">
        <v>1464</v>
      </c>
      <c r="J2148" s="312">
        <v>4170</v>
      </c>
      <c r="K2148" s="279" t="s">
        <v>2525</v>
      </c>
      <c r="L2148" s="279" t="s">
        <v>3043</v>
      </c>
      <c r="M2148" s="279" t="s">
        <v>3043</v>
      </c>
      <c r="N2148" s="279" t="s">
        <v>3530</v>
      </c>
    </row>
    <row r="2149" spans="3:14" x14ac:dyDescent="0.25">
      <c r="C2149" s="279" t="s">
        <v>3220</v>
      </c>
      <c r="D2149" s="279" t="s">
        <v>2556</v>
      </c>
      <c r="E2149" s="279" t="s">
        <v>2586</v>
      </c>
      <c r="F2149" s="279" t="s">
        <v>2525</v>
      </c>
      <c r="G2149" s="279" t="s">
        <v>2525</v>
      </c>
      <c r="H2149" s="285" t="s">
        <v>3043</v>
      </c>
      <c r="I2149" s="279" t="s">
        <v>1464</v>
      </c>
      <c r="J2149" s="312">
        <v>4150</v>
      </c>
      <c r="K2149" s="279" t="s">
        <v>2525</v>
      </c>
      <c r="L2149" s="279" t="s">
        <v>3043</v>
      </c>
      <c r="M2149" s="279" t="s">
        <v>3043</v>
      </c>
      <c r="N2149" s="279" t="s">
        <v>3530</v>
      </c>
    </row>
    <row r="2150" spans="3:14" x14ac:dyDescent="0.25">
      <c r="C2150" s="279" t="s">
        <v>3142</v>
      </c>
      <c r="D2150" s="279" t="s">
        <v>2563</v>
      </c>
      <c r="E2150" s="279" t="s">
        <v>2564</v>
      </c>
      <c r="F2150" s="279" t="s">
        <v>2525</v>
      </c>
      <c r="G2150" s="279" t="s">
        <v>2525</v>
      </c>
      <c r="H2150" s="285" t="s">
        <v>3577</v>
      </c>
      <c r="I2150" s="279" t="s">
        <v>1464</v>
      </c>
      <c r="J2150" s="312">
        <v>4149</v>
      </c>
      <c r="K2150" s="279" t="s">
        <v>2525</v>
      </c>
      <c r="L2150" s="279" t="s">
        <v>3043</v>
      </c>
      <c r="M2150" s="279" t="s">
        <v>3043</v>
      </c>
      <c r="N2150" s="279" t="s">
        <v>3530</v>
      </c>
    </row>
    <row r="2151" spans="3:14" x14ac:dyDescent="0.25">
      <c r="C2151" s="279" t="s">
        <v>2740</v>
      </c>
      <c r="D2151" s="279" t="s">
        <v>2556</v>
      </c>
      <c r="E2151" s="279" t="s">
        <v>2587</v>
      </c>
      <c r="F2151" s="279" t="s">
        <v>2525</v>
      </c>
      <c r="G2151" s="279" t="s">
        <v>2525</v>
      </c>
      <c r="H2151" s="285" t="s">
        <v>3043</v>
      </c>
      <c r="I2151" s="279" t="s">
        <v>1464</v>
      </c>
      <c r="J2151" s="312">
        <v>4098</v>
      </c>
      <c r="K2151" s="279" t="s">
        <v>2525</v>
      </c>
      <c r="L2151" s="279" t="s">
        <v>3043</v>
      </c>
      <c r="M2151" s="279" t="s">
        <v>3043</v>
      </c>
      <c r="N2151" s="279" t="s">
        <v>3530</v>
      </c>
    </row>
    <row r="2152" spans="3:14" x14ac:dyDescent="0.25">
      <c r="C2152" s="279" t="s">
        <v>2795</v>
      </c>
      <c r="D2152" s="279" t="s">
        <v>2593</v>
      </c>
      <c r="E2152" s="279" t="s">
        <v>2608</v>
      </c>
      <c r="F2152" s="279" t="s">
        <v>2525</v>
      </c>
      <c r="G2152" s="279" t="s">
        <v>2525</v>
      </c>
      <c r="H2152" s="285" t="s">
        <v>3043</v>
      </c>
      <c r="I2152" s="279" t="s">
        <v>1464</v>
      </c>
      <c r="J2152" s="312">
        <v>4088</v>
      </c>
      <c r="K2152" s="279" t="s">
        <v>2525</v>
      </c>
      <c r="L2152" s="279" t="s">
        <v>3043</v>
      </c>
      <c r="M2152" s="279" t="s">
        <v>3043</v>
      </c>
      <c r="N2152" s="279" t="s">
        <v>3530</v>
      </c>
    </row>
    <row r="2153" spans="3:14" x14ac:dyDescent="0.25">
      <c r="C2153" s="279" t="s">
        <v>3321</v>
      </c>
      <c r="D2153" s="279" t="s">
        <v>2563</v>
      </c>
      <c r="E2153" s="279" t="s">
        <v>2565</v>
      </c>
      <c r="F2153" s="279" t="s">
        <v>2525</v>
      </c>
      <c r="G2153" s="279" t="s">
        <v>2525</v>
      </c>
      <c r="H2153" s="285" t="s">
        <v>3043</v>
      </c>
      <c r="I2153" s="279" t="s">
        <v>1464</v>
      </c>
      <c r="J2153" s="312">
        <v>4050</v>
      </c>
      <c r="K2153" s="279" t="s">
        <v>2525</v>
      </c>
      <c r="L2153" s="279" t="s">
        <v>3043</v>
      </c>
      <c r="M2153" s="279" t="s">
        <v>3043</v>
      </c>
      <c r="N2153" s="279" t="s">
        <v>3530</v>
      </c>
    </row>
    <row r="2154" spans="3:14" x14ac:dyDescent="0.25">
      <c r="C2154" s="279" t="s">
        <v>3180</v>
      </c>
      <c r="D2154" s="279" t="s">
        <v>2583</v>
      </c>
      <c r="E2154" s="279" t="s">
        <v>2585</v>
      </c>
      <c r="F2154" s="279" t="s">
        <v>2525</v>
      </c>
      <c r="G2154" s="279" t="s">
        <v>2525</v>
      </c>
      <c r="H2154" s="285" t="s">
        <v>3043</v>
      </c>
      <c r="I2154" s="279" t="s">
        <v>1464</v>
      </c>
      <c r="J2154" s="312">
        <v>4004</v>
      </c>
      <c r="K2154" s="279" t="s">
        <v>2525</v>
      </c>
      <c r="L2154" s="279" t="s">
        <v>3043</v>
      </c>
      <c r="M2154" s="279" t="s">
        <v>3043</v>
      </c>
      <c r="N2154" s="279" t="s">
        <v>3530</v>
      </c>
    </row>
    <row r="2155" spans="3:14" x14ac:dyDescent="0.25">
      <c r="C2155" s="279" t="s">
        <v>2715</v>
      </c>
      <c r="D2155" s="279" t="s">
        <v>2617</v>
      </c>
      <c r="E2155" s="279" t="s">
        <v>3506</v>
      </c>
      <c r="F2155" s="279" t="s">
        <v>2525</v>
      </c>
      <c r="G2155" s="279" t="s">
        <v>2525</v>
      </c>
      <c r="H2155" s="285" t="s">
        <v>3043</v>
      </c>
      <c r="I2155" s="279" t="s">
        <v>1464</v>
      </c>
      <c r="J2155" s="312">
        <v>4000</v>
      </c>
      <c r="K2155" s="279" t="s">
        <v>2525</v>
      </c>
      <c r="L2155" s="279" t="s">
        <v>3043</v>
      </c>
      <c r="M2155" s="279" t="s">
        <v>3043</v>
      </c>
      <c r="N2155" s="279" t="s">
        <v>3530</v>
      </c>
    </row>
    <row r="2156" spans="3:14" x14ac:dyDescent="0.25">
      <c r="C2156" s="279" t="s">
        <v>3173</v>
      </c>
      <c r="D2156" s="279" t="s">
        <v>2609</v>
      </c>
      <c r="E2156" s="279" t="s">
        <v>2610</v>
      </c>
      <c r="F2156" s="279" t="s">
        <v>2525</v>
      </c>
      <c r="G2156" s="279" t="s">
        <v>2525</v>
      </c>
      <c r="H2156" s="285" t="s">
        <v>3043</v>
      </c>
      <c r="I2156" s="279" t="s">
        <v>1464</v>
      </c>
      <c r="J2156" s="312">
        <v>3986</v>
      </c>
      <c r="K2156" s="279" t="s">
        <v>2525</v>
      </c>
      <c r="L2156" s="279" t="s">
        <v>3043</v>
      </c>
      <c r="M2156" s="279" t="s">
        <v>3043</v>
      </c>
      <c r="N2156" s="279" t="s">
        <v>3530</v>
      </c>
    </row>
    <row r="2157" spans="3:14" x14ac:dyDescent="0.25">
      <c r="C2157" s="279" t="s">
        <v>3231</v>
      </c>
      <c r="D2157" s="279" t="s">
        <v>2593</v>
      </c>
      <c r="E2157" s="279" t="s">
        <v>2604</v>
      </c>
      <c r="F2157" s="279" t="s">
        <v>2525</v>
      </c>
      <c r="G2157" s="279" t="s">
        <v>2525</v>
      </c>
      <c r="H2157" s="285" t="s">
        <v>3043</v>
      </c>
      <c r="I2157" s="279" t="s">
        <v>1464</v>
      </c>
      <c r="J2157" s="312">
        <v>3974</v>
      </c>
      <c r="K2157" s="279" t="s">
        <v>2525</v>
      </c>
      <c r="L2157" s="279" t="s">
        <v>3043</v>
      </c>
      <c r="M2157" s="279" t="s">
        <v>3043</v>
      </c>
      <c r="N2157" s="279" t="s">
        <v>3530</v>
      </c>
    </row>
    <row r="2158" spans="3:14" x14ac:dyDescent="0.25">
      <c r="C2158" s="279" t="s">
        <v>2818</v>
      </c>
      <c r="D2158" s="279" t="s">
        <v>2566</v>
      </c>
      <c r="E2158" s="279" t="s">
        <v>3511</v>
      </c>
      <c r="F2158" s="279" t="s">
        <v>2525</v>
      </c>
      <c r="G2158" s="279" t="s">
        <v>2525</v>
      </c>
      <c r="H2158" s="285" t="s">
        <v>3043</v>
      </c>
      <c r="I2158" s="279" t="s">
        <v>1464</v>
      </c>
      <c r="J2158" s="312">
        <v>3950</v>
      </c>
      <c r="K2158" s="279" t="s">
        <v>2525</v>
      </c>
      <c r="L2158" s="279" t="s">
        <v>3043</v>
      </c>
      <c r="M2158" s="279" t="s">
        <v>3043</v>
      </c>
      <c r="N2158" s="279" t="s">
        <v>3530</v>
      </c>
    </row>
    <row r="2159" spans="3:14" x14ac:dyDescent="0.25">
      <c r="C2159" s="279" t="s">
        <v>3150</v>
      </c>
      <c r="D2159" s="279" t="s">
        <v>2593</v>
      </c>
      <c r="E2159" s="279" t="s">
        <v>3515</v>
      </c>
      <c r="F2159" s="279" t="s">
        <v>2525</v>
      </c>
      <c r="G2159" s="279" t="s">
        <v>2525</v>
      </c>
      <c r="H2159" s="285" t="s">
        <v>3585</v>
      </c>
      <c r="I2159" s="279" t="s">
        <v>1464</v>
      </c>
      <c r="J2159" s="312">
        <v>3949</v>
      </c>
      <c r="K2159" s="279" t="s">
        <v>2525</v>
      </c>
      <c r="L2159" s="279" t="s">
        <v>3043</v>
      </c>
      <c r="M2159" s="279" t="s">
        <v>3043</v>
      </c>
      <c r="N2159" s="279" t="s">
        <v>3530</v>
      </c>
    </row>
    <row r="2160" spans="3:14" x14ac:dyDescent="0.25">
      <c r="C2160" s="279" t="s">
        <v>3150</v>
      </c>
      <c r="D2160" s="279" t="s">
        <v>2593</v>
      </c>
      <c r="E2160" s="279" t="s">
        <v>3516</v>
      </c>
      <c r="F2160" s="279" t="s">
        <v>2525</v>
      </c>
      <c r="G2160" s="279" t="s">
        <v>2525</v>
      </c>
      <c r="H2160" s="285" t="s">
        <v>3585</v>
      </c>
      <c r="I2160" s="279" t="s">
        <v>1464</v>
      </c>
      <c r="J2160" s="312">
        <v>3949</v>
      </c>
      <c r="K2160" s="279" t="s">
        <v>2525</v>
      </c>
      <c r="L2160" s="279" t="s">
        <v>3043</v>
      </c>
      <c r="M2160" s="279" t="s">
        <v>3043</v>
      </c>
      <c r="N2160" s="279" t="s">
        <v>3530</v>
      </c>
    </row>
    <row r="2161" spans="3:14" x14ac:dyDescent="0.25">
      <c r="C2161" s="279" t="s">
        <v>2738</v>
      </c>
      <c r="D2161" s="279" t="s">
        <v>2563</v>
      </c>
      <c r="E2161" s="279" t="s">
        <v>2564</v>
      </c>
      <c r="F2161" s="279" t="s">
        <v>2525</v>
      </c>
      <c r="G2161" s="279" t="s">
        <v>2525</v>
      </c>
      <c r="H2161" s="285" t="s">
        <v>3043</v>
      </c>
      <c r="I2161" s="279" t="s">
        <v>1464</v>
      </c>
      <c r="J2161" s="312">
        <v>3947</v>
      </c>
      <c r="K2161" s="279" t="s">
        <v>2525</v>
      </c>
      <c r="L2161" s="279" t="s">
        <v>3043</v>
      </c>
      <c r="M2161" s="279" t="s">
        <v>3043</v>
      </c>
      <c r="N2161" s="279" t="s">
        <v>3530</v>
      </c>
    </row>
    <row r="2162" spans="3:14" x14ac:dyDescent="0.25">
      <c r="C2162" s="279" t="s">
        <v>2738</v>
      </c>
      <c r="D2162" s="279" t="s">
        <v>2593</v>
      </c>
      <c r="E2162" s="279" t="s">
        <v>2601</v>
      </c>
      <c r="F2162" s="279" t="s">
        <v>2525</v>
      </c>
      <c r="G2162" s="279" t="s">
        <v>2525</v>
      </c>
      <c r="H2162" s="285" t="s">
        <v>3043</v>
      </c>
      <c r="I2162" s="279" t="s">
        <v>1464</v>
      </c>
      <c r="J2162" s="312">
        <v>3947</v>
      </c>
      <c r="K2162" s="279" t="s">
        <v>2525</v>
      </c>
      <c r="L2162" s="279" t="s">
        <v>3043</v>
      </c>
      <c r="M2162" s="279" t="s">
        <v>3043</v>
      </c>
      <c r="N2162" s="279" t="s">
        <v>3530</v>
      </c>
    </row>
    <row r="2163" spans="3:14" x14ac:dyDescent="0.25">
      <c r="C2163" s="279" t="s">
        <v>2652</v>
      </c>
      <c r="D2163" s="279" t="s">
        <v>2563</v>
      </c>
      <c r="E2163" s="279" t="s">
        <v>2564</v>
      </c>
      <c r="F2163" s="279" t="s">
        <v>2525</v>
      </c>
      <c r="G2163" s="279" t="s">
        <v>2525</v>
      </c>
      <c r="H2163" s="285" t="s">
        <v>3043</v>
      </c>
      <c r="I2163" s="279" t="s">
        <v>1464</v>
      </c>
      <c r="J2163" s="312">
        <v>3927</v>
      </c>
      <c r="K2163" s="279" t="s">
        <v>2525</v>
      </c>
      <c r="L2163" s="279" t="s">
        <v>3043</v>
      </c>
      <c r="M2163" s="279" t="s">
        <v>3043</v>
      </c>
      <c r="N2163" s="279" t="s">
        <v>3530</v>
      </c>
    </row>
    <row r="2164" spans="3:14" x14ac:dyDescent="0.25">
      <c r="C2164" s="279" t="s">
        <v>2652</v>
      </c>
      <c r="D2164" s="279" t="s">
        <v>2593</v>
      </c>
      <c r="E2164" s="279" t="s">
        <v>2601</v>
      </c>
      <c r="F2164" s="279" t="s">
        <v>2525</v>
      </c>
      <c r="G2164" s="279" t="s">
        <v>2525</v>
      </c>
      <c r="H2164" s="285" t="s">
        <v>3043</v>
      </c>
      <c r="I2164" s="279" t="s">
        <v>1464</v>
      </c>
      <c r="J2164" s="312">
        <v>3927</v>
      </c>
      <c r="K2164" s="279" t="s">
        <v>2525</v>
      </c>
      <c r="L2164" s="279" t="s">
        <v>3043</v>
      </c>
      <c r="M2164" s="279" t="s">
        <v>3043</v>
      </c>
      <c r="N2164" s="279" t="s">
        <v>3530</v>
      </c>
    </row>
    <row r="2165" spans="3:14" x14ac:dyDescent="0.25">
      <c r="C2165" s="279" t="s">
        <v>2684</v>
      </c>
      <c r="D2165" s="279" t="s">
        <v>2583</v>
      </c>
      <c r="E2165" s="279" t="s">
        <v>2585</v>
      </c>
      <c r="F2165" s="279" t="s">
        <v>2525</v>
      </c>
      <c r="G2165" s="279" t="s">
        <v>2525</v>
      </c>
      <c r="H2165" s="285" t="s">
        <v>3043</v>
      </c>
      <c r="I2165" s="279" t="s">
        <v>1464</v>
      </c>
      <c r="J2165" s="312">
        <v>3919</v>
      </c>
      <c r="K2165" s="279" t="s">
        <v>2525</v>
      </c>
      <c r="L2165" s="279" t="s">
        <v>3043</v>
      </c>
      <c r="M2165" s="279" t="s">
        <v>3043</v>
      </c>
      <c r="N2165" s="279" t="s">
        <v>3530</v>
      </c>
    </row>
    <row r="2166" spans="3:14" x14ac:dyDescent="0.25">
      <c r="C2166" s="279" t="s">
        <v>2858</v>
      </c>
      <c r="D2166" s="279" t="s">
        <v>2563</v>
      </c>
      <c r="E2166" s="279" t="s">
        <v>2564</v>
      </c>
      <c r="F2166" s="279" t="s">
        <v>2525</v>
      </c>
      <c r="G2166" s="279" t="s">
        <v>2525</v>
      </c>
      <c r="H2166" s="285" t="s">
        <v>3043</v>
      </c>
      <c r="I2166" s="279" t="s">
        <v>1464</v>
      </c>
      <c r="J2166" s="312">
        <v>3908</v>
      </c>
      <c r="K2166" s="279" t="s">
        <v>2525</v>
      </c>
      <c r="L2166" s="279" t="s">
        <v>3043</v>
      </c>
      <c r="M2166" s="279" t="s">
        <v>3043</v>
      </c>
      <c r="N2166" s="279" t="s">
        <v>3530</v>
      </c>
    </row>
    <row r="2167" spans="3:14" x14ac:dyDescent="0.25">
      <c r="C2167" s="279" t="s">
        <v>2858</v>
      </c>
      <c r="D2167" s="279" t="s">
        <v>2593</v>
      </c>
      <c r="E2167" s="279" t="s">
        <v>2601</v>
      </c>
      <c r="F2167" s="279" t="s">
        <v>2525</v>
      </c>
      <c r="G2167" s="279" t="s">
        <v>2525</v>
      </c>
      <c r="H2167" s="285" t="s">
        <v>3043</v>
      </c>
      <c r="I2167" s="279" t="s">
        <v>1464</v>
      </c>
      <c r="J2167" s="312">
        <v>3908</v>
      </c>
      <c r="K2167" s="279" t="s">
        <v>2525</v>
      </c>
      <c r="L2167" s="279" t="s">
        <v>3043</v>
      </c>
      <c r="M2167" s="279" t="s">
        <v>3043</v>
      </c>
      <c r="N2167" s="279" t="s">
        <v>3530</v>
      </c>
    </row>
    <row r="2168" spans="3:14" x14ac:dyDescent="0.25">
      <c r="C2168" s="279" t="s">
        <v>3322</v>
      </c>
      <c r="D2168" s="279" t="s">
        <v>2593</v>
      </c>
      <c r="E2168" s="279" t="s">
        <v>2601</v>
      </c>
      <c r="F2168" s="279" t="s">
        <v>2525</v>
      </c>
      <c r="G2168" s="279" t="s">
        <v>2525</v>
      </c>
      <c r="H2168" s="285" t="s">
        <v>3043</v>
      </c>
      <c r="I2168" s="279" t="s">
        <v>1464</v>
      </c>
      <c r="J2168" s="312">
        <v>3901</v>
      </c>
      <c r="K2168" s="279" t="s">
        <v>2525</v>
      </c>
      <c r="L2168" s="279" t="s">
        <v>3043</v>
      </c>
      <c r="M2168" s="279" t="s">
        <v>3043</v>
      </c>
      <c r="N2168" s="279" t="s">
        <v>3530</v>
      </c>
    </row>
    <row r="2169" spans="3:14" x14ac:dyDescent="0.25">
      <c r="C2169" s="279" t="s">
        <v>2795</v>
      </c>
      <c r="D2169" s="279" t="s">
        <v>2557</v>
      </c>
      <c r="E2169" s="279" t="s">
        <v>3507</v>
      </c>
      <c r="F2169" s="279" t="s">
        <v>2525</v>
      </c>
      <c r="G2169" s="279" t="s">
        <v>2525</v>
      </c>
      <c r="H2169" s="285" t="s">
        <v>3043</v>
      </c>
      <c r="I2169" s="279" t="s">
        <v>1464</v>
      </c>
      <c r="J2169" s="312">
        <v>3895</v>
      </c>
      <c r="K2169" s="279" t="s">
        <v>2525</v>
      </c>
      <c r="L2169" s="279" t="s">
        <v>3043</v>
      </c>
      <c r="M2169" s="279" t="s">
        <v>3043</v>
      </c>
      <c r="N2169" s="279" t="s">
        <v>3530</v>
      </c>
    </row>
    <row r="2170" spans="3:14" x14ac:dyDescent="0.25">
      <c r="C2170" s="279" t="s">
        <v>2792</v>
      </c>
      <c r="D2170" s="279" t="s">
        <v>2556</v>
      </c>
      <c r="E2170" s="279" t="s">
        <v>2586</v>
      </c>
      <c r="F2170" s="279" t="s">
        <v>2525</v>
      </c>
      <c r="G2170" s="279" t="s">
        <v>2525</v>
      </c>
      <c r="H2170" s="285" t="s">
        <v>3043</v>
      </c>
      <c r="I2170" s="279" t="s">
        <v>1464</v>
      </c>
      <c r="J2170" s="312">
        <v>3863</v>
      </c>
      <c r="K2170" s="279" t="s">
        <v>2525</v>
      </c>
      <c r="L2170" s="279" t="s">
        <v>3043</v>
      </c>
      <c r="M2170" s="279" t="s">
        <v>3043</v>
      </c>
      <c r="N2170" s="279" t="s">
        <v>3530</v>
      </c>
    </row>
    <row r="2171" spans="3:14" x14ac:dyDescent="0.25">
      <c r="C2171" s="279" t="s">
        <v>3256</v>
      </c>
      <c r="D2171" s="279" t="s">
        <v>2609</v>
      </c>
      <c r="E2171" s="279" t="s">
        <v>2610</v>
      </c>
      <c r="F2171" s="279" t="s">
        <v>2525</v>
      </c>
      <c r="G2171" s="279" t="s">
        <v>2525</v>
      </c>
      <c r="H2171" s="285" t="s">
        <v>3043</v>
      </c>
      <c r="I2171" s="279" t="s">
        <v>1464</v>
      </c>
      <c r="J2171" s="312">
        <v>3856</v>
      </c>
      <c r="K2171" s="279" t="s">
        <v>2525</v>
      </c>
      <c r="L2171" s="279" t="s">
        <v>3043</v>
      </c>
      <c r="M2171" s="279" t="s">
        <v>3043</v>
      </c>
      <c r="N2171" s="279" t="s">
        <v>3530</v>
      </c>
    </row>
    <row r="2172" spans="3:14" x14ac:dyDescent="0.25">
      <c r="C2172" s="279" t="s">
        <v>2687</v>
      </c>
      <c r="D2172" s="279" t="s">
        <v>2563</v>
      </c>
      <c r="E2172" s="279" t="s">
        <v>2564</v>
      </c>
      <c r="F2172" s="279" t="s">
        <v>2525</v>
      </c>
      <c r="G2172" s="279" t="s">
        <v>2525</v>
      </c>
      <c r="H2172" s="285" t="s">
        <v>3043</v>
      </c>
      <c r="I2172" s="279" t="s">
        <v>1464</v>
      </c>
      <c r="J2172" s="312">
        <v>3778</v>
      </c>
      <c r="K2172" s="279" t="s">
        <v>2525</v>
      </c>
      <c r="L2172" s="279" t="s">
        <v>3043</v>
      </c>
      <c r="M2172" s="279" t="s">
        <v>3043</v>
      </c>
      <c r="N2172" s="279" t="s">
        <v>3530</v>
      </c>
    </row>
    <row r="2173" spans="3:14" x14ac:dyDescent="0.25">
      <c r="C2173" s="279" t="s">
        <v>2687</v>
      </c>
      <c r="D2173" s="279" t="s">
        <v>2593</v>
      </c>
      <c r="E2173" s="279" t="s">
        <v>2601</v>
      </c>
      <c r="F2173" s="279" t="s">
        <v>2525</v>
      </c>
      <c r="G2173" s="279" t="s">
        <v>2525</v>
      </c>
      <c r="H2173" s="285" t="s">
        <v>3043</v>
      </c>
      <c r="I2173" s="279" t="s">
        <v>1464</v>
      </c>
      <c r="J2173" s="312">
        <v>3778</v>
      </c>
      <c r="K2173" s="279" t="s">
        <v>2525</v>
      </c>
      <c r="L2173" s="279" t="s">
        <v>3043</v>
      </c>
      <c r="M2173" s="279" t="s">
        <v>3043</v>
      </c>
      <c r="N2173" s="279" t="s">
        <v>3530</v>
      </c>
    </row>
    <row r="2174" spans="3:14" ht="28.5" x14ac:dyDescent="0.25">
      <c r="C2174" s="279" t="s">
        <v>3139</v>
      </c>
      <c r="D2174" s="279" t="s">
        <v>2617</v>
      </c>
      <c r="E2174" s="279" t="s">
        <v>3510</v>
      </c>
      <c r="F2174" s="279" t="s">
        <v>2525</v>
      </c>
      <c r="G2174" s="279" t="s">
        <v>2525</v>
      </c>
      <c r="H2174" s="285" t="s">
        <v>3565</v>
      </c>
      <c r="I2174" s="279" t="s">
        <v>1464</v>
      </c>
      <c r="J2174" s="312">
        <v>3777</v>
      </c>
      <c r="K2174" s="279" t="s">
        <v>2525</v>
      </c>
      <c r="L2174" s="279" t="s">
        <v>3043</v>
      </c>
      <c r="M2174" s="279" t="s">
        <v>3043</v>
      </c>
      <c r="N2174" s="279" t="s">
        <v>3530</v>
      </c>
    </row>
    <row r="2175" spans="3:14" x14ac:dyDescent="0.25">
      <c r="C2175" s="279" t="s">
        <v>3179</v>
      </c>
      <c r="D2175" s="279" t="s">
        <v>2566</v>
      </c>
      <c r="E2175" s="279" t="s">
        <v>3504</v>
      </c>
      <c r="F2175" s="279" t="s">
        <v>2525</v>
      </c>
      <c r="G2175" s="279" t="s">
        <v>2525</v>
      </c>
      <c r="H2175" s="285" t="s">
        <v>3043</v>
      </c>
      <c r="I2175" s="279" t="s">
        <v>1464</v>
      </c>
      <c r="J2175" s="312">
        <v>3750</v>
      </c>
      <c r="K2175" s="279" t="s">
        <v>2525</v>
      </c>
      <c r="L2175" s="279" t="s">
        <v>3043</v>
      </c>
      <c r="M2175" s="279" t="s">
        <v>3043</v>
      </c>
      <c r="N2175" s="279" t="s">
        <v>3530</v>
      </c>
    </row>
    <row r="2176" spans="3:14" x14ac:dyDescent="0.25">
      <c r="C2176" s="279" t="s">
        <v>3162</v>
      </c>
      <c r="D2176" s="279" t="s">
        <v>2566</v>
      </c>
      <c r="E2176" s="279" t="s">
        <v>3511</v>
      </c>
      <c r="F2176" s="279" t="s">
        <v>2525</v>
      </c>
      <c r="G2176" s="279" t="s">
        <v>2525</v>
      </c>
      <c r="H2176" s="285" t="s">
        <v>3043</v>
      </c>
      <c r="I2176" s="279" t="s">
        <v>1464</v>
      </c>
      <c r="J2176" s="312">
        <v>3750</v>
      </c>
      <c r="K2176" s="279" t="s">
        <v>2525</v>
      </c>
      <c r="L2176" s="279" t="s">
        <v>3043</v>
      </c>
      <c r="M2176" s="279" t="s">
        <v>3043</v>
      </c>
      <c r="N2176" s="279" t="s">
        <v>3530</v>
      </c>
    </row>
    <row r="2177" spans="3:14" x14ac:dyDescent="0.25">
      <c r="C2177" s="279" t="s">
        <v>3179</v>
      </c>
      <c r="D2177" s="279" t="s">
        <v>2635</v>
      </c>
      <c r="E2177" s="279" t="s">
        <v>2567</v>
      </c>
      <c r="F2177" s="279" t="s">
        <v>2525</v>
      </c>
      <c r="G2177" s="279" t="s">
        <v>2525</v>
      </c>
      <c r="H2177" s="285" t="s">
        <v>3043</v>
      </c>
      <c r="I2177" s="279" t="s">
        <v>1464</v>
      </c>
      <c r="J2177" s="312">
        <v>3723</v>
      </c>
      <c r="K2177" s="279" t="s">
        <v>2525</v>
      </c>
      <c r="L2177" s="279" t="s">
        <v>3043</v>
      </c>
      <c r="M2177" s="279" t="s">
        <v>3043</v>
      </c>
      <c r="N2177" s="279" t="s">
        <v>3530</v>
      </c>
    </row>
    <row r="2178" spans="3:14" x14ac:dyDescent="0.25">
      <c r="C2178" s="279" t="s">
        <v>2945</v>
      </c>
      <c r="D2178" s="279" t="s">
        <v>2617</v>
      </c>
      <c r="E2178" s="279" t="s">
        <v>3506</v>
      </c>
      <c r="F2178" s="279" t="s">
        <v>2525</v>
      </c>
      <c r="G2178" s="279" t="s">
        <v>2525</v>
      </c>
      <c r="H2178" s="285" t="s">
        <v>3043</v>
      </c>
      <c r="I2178" s="279" t="s">
        <v>1464</v>
      </c>
      <c r="J2178" s="312">
        <v>3700</v>
      </c>
      <c r="K2178" s="279" t="s">
        <v>2525</v>
      </c>
      <c r="L2178" s="279" t="s">
        <v>3043</v>
      </c>
      <c r="M2178" s="279" t="s">
        <v>3043</v>
      </c>
      <c r="N2178" s="279" t="s">
        <v>3530</v>
      </c>
    </row>
    <row r="2179" spans="3:14" x14ac:dyDescent="0.25">
      <c r="C2179" s="279" t="s">
        <v>3204</v>
      </c>
      <c r="D2179" s="279" t="s">
        <v>2561</v>
      </c>
      <c r="E2179" s="279" t="s">
        <v>2562</v>
      </c>
      <c r="F2179" s="279" t="s">
        <v>2525</v>
      </c>
      <c r="G2179" s="279" t="s">
        <v>2525</v>
      </c>
      <c r="H2179" s="285" t="s">
        <v>3043</v>
      </c>
      <c r="I2179" s="279" t="s">
        <v>1464</v>
      </c>
      <c r="J2179" s="312">
        <v>3677</v>
      </c>
      <c r="K2179" s="279" t="s">
        <v>2525</v>
      </c>
      <c r="L2179" s="279" t="s">
        <v>3043</v>
      </c>
      <c r="M2179" s="279" t="s">
        <v>3043</v>
      </c>
      <c r="N2179" s="279" t="s">
        <v>3530</v>
      </c>
    </row>
    <row r="2180" spans="3:14" x14ac:dyDescent="0.25">
      <c r="C2180" s="279" t="s">
        <v>3306</v>
      </c>
      <c r="D2180" s="279" t="s">
        <v>2593</v>
      </c>
      <c r="E2180" s="279" t="s">
        <v>2601</v>
      </c>
      <c r="F2180" s="279" t="s">
        <v>2525</v>
      </c>
      <c r="G2180" s="279" t="s">
        <v>2525</v>
      </c>
      <c r="H2180" s="285" t="s">
        <v>3043</v>
      </c>
      <c r="I2180" s="279" t="s">
        <v>1464</v>
      </c>
      <c r="J2180" s="312">
        <v>3671</v>
      </c>
      <c r="K2180" s="279" t="s">
        <v>2525</v>
      </c>
      <c r="L2180" s="279" t="s">
        <v>3043</v>
      </c>
      <c r="M2180" s="279" t="s">
        <v>3043</v>
      </c>
      <c r="N2180" s="279" t="s">
        <v>3530</v>
      </c>
    </row>
    <row r="2181" spans="3:14" x14ac:dyDescent="0.25">
      <c r="C2181" s="279" t="s">
        <v>2743</v>
      </c>
      <c r="D2181" s="279" t="s">
        <v>2617</v>
      </c>
      <c r="E2181" s="279" t="s">
        <v>3510</v>
      </c>
      <c r="F2181" s="279" t="s">
        <v>2525</v>
      </c>
      <c r="G2181" s="279" t="s">
        <v>2525</v>
      </c>
      <c r="H2181" s="285" t="s">
        <v>3043</v>
      </c>
      <c r="I2181" s="279" t="s">
        <v>1464</v>
      </c>
      <c r="J2181" s="312">
        <v>3648</v>
      </c>
      <c r="K2181" s="279" t="s">
        <v>2525</v>
      </c>
      <c r="L2181" s="279" t="s">
        <v>3043</v>
      </c>
      <c r="M2181" s="279" t="s">
        <v>3043</v>
      </c>
      <c r="N2181" s="279" t="s">
        <v>3530</v>
      </c>
    </row>
    <row r="2182" spans="3:14" x14ac:dyDescent="0.25">
      <c r="C2182" s="279" t="s">
        <v>2919</v>
      </c>
      <c r="D2182" s="279" t="s">
        <v>2593</v>
      </c>
      <c r="E2182" s="279" t="s">
        <v>2602</v>
      </c>
      <c r="F2182" s="279" t="s">
        <v>2525</v>
      </c>
      <c r="G2182" s="279" t="s">
        <v>2525</v>
      </c>
      <c r="H2182" s="285" t="s">
        <v>3043</v>
      </c>
      <c r="I2182" s="279" t="s">
        <v>1464</v>
      </c>
      <c r="J2182" s="312">
        <v>3606</v>
      </c>
      <c r="K2182" s="279" t="s">
        <v>2525</v>
      </c>
      <c r="L2182" s="279" t="s">
        <v>3043</v>
      </c>
      <c r="M2182" s="279" t="s">
        <v>3043</v>
      </c>
      <c r="N2182" s="279" t="s">
        <v>3530</v>
      </c>
    </row>
    <row r="2183" spans="3:14" x14ac:dyDescent="0.25">
      <c r="C2183" s="279" t="s">
        <v>3206</v>
      </c>
      <c r="D2183" s="279" t="s">
        <v>2593</v>
      </c>
      <c r="E2183" s="279" t="s">
        <v>2604</v>
      </c>
      <c r="F2183" s="279" t="s">
        <v>2525</v>
      </c>
      <c r="G2183" s="279" t="s">
        <v>2525</v>
      </c>
      <c r="H2183" s="285" t="s">
        <v>3043</v>
      </c>
      <c r="I2183" s="279" t="s">
        <v>1464</v>
      </c>
      <c r="J2183" s="312">
        <v>3573</v>
      </c>
      <c r="K2183" s="279" t="s">
        <v>2525</v>
      </c>
      <c r="L2183" s="279" t="s">
        <v>3043</v>
      </c>
      <c r="M2183" s="279" t="s">
        <v>3043</v>
      </c>
      <c r="N2183" s="279" t="s">
        <v>3530</v>
      </c>
    </row>
    <row r="2184" spans="3:14" x14ac:dyDescent="0.25">
      <c r="C2184" s="279" t="s">
        <v>3150</v>
      </c>
      <c r="D2184" s="279" t="s">
        <v>2617</v>
      </c>
      <c r="E2184" s="279" t="s">
        <v>3510</v>
      </c>
      <c r="F2184" s="279" t="s">
        <v>2525</v>
      </c>
      <c r="G2184" s="279" t="s">
        <v>2525</v>
      </c>
      <c r="H2184" s="285" t="s">
        <v>3585</v>
      </c>
      <c r="I2184" s="279" t="s">
        <v>1464</v>
      </c>
      <c r="J2184" s="312">
        <v>3540</v>
      </c>
      <c r="K2184" s="279" t="s">
        <v>2525</v>
      </c>
      <c r="L2184" s="279" t="s">
        <v>3043</v>
      </c>
      <c r="M2184" s="279" t="s">
        <v>3043</v>
      </c>
      <c r="N2184" s="279" t="s">
        <v>3530</v>
      </c>
    </row>
    <row r="2185" spans="3:14" x14ac:dyDescent="0.25">
      <c r="C2185" s="279" t="s">
        <v>2795</v>
      </c>
      <c r="D2185" s="279" t="s">
        <v>2563</v>
      </c>
      <c r="E2185" s="279" t="s">
        <v>2564</v>
      </c>
      <c r="F2185" s="279" t="s">
        <v>2525</v>
      </c>
      <c r="G2185" s="279" t="s">
        <v>2525</v>
      </c>
      <c r="H2185" s="285" t="s">
        <v>3043</v>
      </c>
      <c r="I2185" s="279" t="s">
        <v>1464</v>
      </c>
      <c r="J2185" s="312">
        <v>3527</v>
      </c>
      <c r="K2185" s="279" t="s">
        <v>2525</v>
      </c>
      <c r="L2185" s="279" t="s">
        <v>3043</v>
      </c>
      <c r="M2185" s="279" t="s">
        <v>3043</v>
      </c>
      <c r="N2185" s="279" t="s">
        <v>3530</v>
      </c>
    </row>
    <row r="2186" spans="3:14" x14ac:dyDescent="0.25">
      <c r="C2186" s="279" t="s">
        <v>3169</v>
      </c>
      <c r="D2186" s="279" t="s">
        <v>3119</v>
      </c>
      <c r="E2186" s="279" t="s">
        <v>2567</v>
      </c>
      <c r="F2186" s="279" t="s">
        <v>2525</v>
      </c>
      <c r="G2186" s="279" t="s">
        <v>2525</v>
      </c>
      <c r="H2186" s="285" t="s">
        <v>3043</v>
      </c>
      <c r="I2186" s="279" t="s">
        <v>1464</v>
      </c>
      <c r="J2186" s="312">
        <v>3524</v>
      </c>
      <c r="K2186" s="279" t="s">
        <v>2525</v>
      </c>
      <c r="L2186" s="279" t="s">
        <v>3043</v>
      </c>
      <c r="M2186" s="279" t="s">
        <v>3043</v>
      </c>
      <c r="N2186" s="279" t="s">
        <v>3530</v>
      </c>
    </row>
    <row r="2187" spans="3:14" x14ac:dyDescent="0.25">
      <c r="C2187" s="279" t="s">
        <v>3324</v>
      </c>
      <c r="D2187" s="279" t="s">
        <v>2563</v>
      </c>
      <c r="E2187" s="279" t="s">
        <v>2565</v>
      </c>
      <c r="F2187" s="279" t="s">
        <v>2525</v>
      </c>
      <c r="G2187" s="279" t="s">
        <v>2525</v>
      </c>
      <c r="H2187" s="285" t="s">
        <v>3043</v>
      </c>
      <c r="I2187" s="279" t="s">
        <v>1464</v>
      </c>
      <c r="J2187" s="312">
        <v>3500</v>
      </c>
      <c r="K2187" s="279" t="s">
        <v>2525</v>
      </c>
      <c r="L2187" s="279" t="s">
        <v>3043</v>
      </c>
      <c r="M2187" s="279" t="s">
        <v>3043</v>
      </c>
      <c r="N2187" s="279" t="s">
        <v>3530</v>
      </c>
    </row>
    <row r="2188" spans="3:14" x14ac:dyDescent="0.25">
      <c r="C2188" s="279" t="s">
        <v>3160</v>
      </c>
      <c r="D2188" s="279" t="s">
        <v>2557</v>
      </c>
      <c r="E2188" s="279" t="s">
        <v>3507</v>
      </c>
      <c r="F2188" s="279" t="s">
        <v>2525</v>
      </c>
      <c r="G2188" s="279" t="s">
        <v>2525</v>
      </c>
      <c r="H2188" s="285" t="s">
        <v>3043</v>
      </c>
      <c r="I2188" s="279" t="s">
        <v>1464</v>
      </c>
      <c r="J2188" s="312">
        <v>3500</v>
      </c>
      <c r="K2188" s="279" t="s">
        <v>2525</v>
      </c>
      <c r="L2188" s="279" t="s">
        <v>3043</v>
      </c>
      <c r="M2188" s="279" t="s">
        <v>3043</v>
      </c>
      <c r="N2188" s="279" t="s">
        <v>3530</v>
      </c>
    </row>
    <row r="2189" spans="3:14" x14ac:dyDescent="0.25">
      <c r="C2189" s="279" t="s">
        <v>2934</v>
      </c>
      <c r="D2189" s="279" t="s">
        <v>2563</v>
      </c>
      <c r="E2189" s="279" t="s">
        <v>2565</v>
      </c>
      <c r="F2189" s="279" t="s">
        <v>2525</v>
      </c>
      <c r="G2189" s="279" t="s">
        <v>2525</v>
      </c>
      <c r="H2189" s="285" t="s">
        <v>3043</v>
      </c>
      <c r="I2189" s="279" t="s">
        <v>1464</v>
      </c>
      <c r="J2189" s="312">
        <v>3500</v>
      </c>
      <c r="K2189" s="279" t="s">
        <v>2525</v>
      </c>
      <c r="L2189" s="279" t="s">
        <v>3043</v>
      </c>
      <c r="M2189" s="279" t="s">
        <v>3043</v>
      </c>
      <c r="N2189" s="279" t="s">
        <v>3530</v>
      </c>
    </row>
    <row r="2190" spans="3:14" x14ac:dyDescent="0.25">
      <c r="C2190" s="279" t="s">
        <v>3206</v>
      </c>
      <c r="D2190" s="279" t="s">
        <v>2566</v>
      </c>
      <c r="E2190" s="279" t="s">
        <v>3511</v>
      </c>
      <c r="F2190" s="279" t="s">
        <v>2525</v>
      </c>
      <c r="G2190" s="279" t="s">
        <v>2525</v>
      </c>
      <c r="H2190" s="285" t="s">
        <v>3043</v>
      </c>
      <c r="I2190" s="279" t="s">
        <v>1464</v>
      </c>
      <c r="J2190" s="312">
        <v>3500</v>
      </c>
      <c r="K2190" s="279" t="s">
        <v>2525</v>
      </c>
      <c r="L2190" s="279" t="s">
        <v>3043</v>
      </c>
      <c r="M2190" s="279" t="s">
        <v>3043</v>
      </c>
      <c r="N2190" s="279" t="s">
        <v>3530</v>
      </c>
    </row>
    <row r="2191" spans="3:14" x14ac:dyDescent="0.25">
      <c r="C2191" s="279" t="s">
        <v>3133</v>
      </c>
      <c r="D2191" s="279" t="s">
        <v>2617</v>
      </c>
      <c r="E2191" s="279" t="s">
        <v>2620</v>
      </c>
      <c r="F2191" s="279" t="s">
        <v>2525</v>
      </c>
      <c r="G2191" s="279" t="s">
        <v>2525</v>
      </c>
      <c r="H2191" s="285" t="s">
        <v>3583</v>
      </c>
      <c r="I2191" s="279" t="s">
        <v>1464</v>
      </c>
      <c r="J2191" s="312">
        <v>3491</v>
      </c>
      <c r="K2191" s="279" t="s">
        <v>2525</v>
      </c>
      <c r="L2191" s="279" t="s">
        <v>3043</v>
      </c>
      <c r="M2191" s="279" t="s">
        <v>3043</v>
      </c>
      <c r="N2191" s="279" t="s">
        <v>3530</v>
      </c>
    </row>
    <row r="2192" spans="3:14" x14ac:dyDescent="0.25">
      <c r="C2192" s="279" t="s">
        <v>3253</v>
      </c>
      <c r="D2192" s="279" t="s">
        <v>2593</v>
      </c>
      <c r="E2192" s="279" t="s">
        <v>2605</v>
      </c>
      <c r="F2192" s="279" t="s">
        <v>2525</v>
      </c>
      <c r="G2192" s="279" t="s">
        <v>2525</v>
      </c>
      <c r="H2192" s="285" t="s">
        <v>3043</v>
      </c>
      <c r="I2192" s="279" t="s">
        <v>1464</v>
      </c>
      <c r="J2192" s="312">
        <v>3451</v>
      </c>
      <c r="K2192" s="279" t="s">
        <v>2525</v>
      </c>
      <c r="L2192" s="279" t="s">
        <v>3043</v>
      </c>
      <c r="M2192" s="279" t="s">
        <v>3043</v>
      </c>
      <c r="N2192" s="279" t="s">
        <v>3530</v>
      </c>
    </row>
    <row r="2193" spans="3:14" x14ac:dyDescent="0.25">
      <c r="C2193" s="279" t="s">
        <v>3213</v>
      </c>
      <c r="D2193" s="279" t="s">
        <v>2624</v>
      </c>
      <c r="E2193" s="279" t="s">
        <v>2625</v>
      </c>
      <c r="F2193" s="279" t="s">
        <v>2525</v>
      </c>
      <c r="G2193" s="279" t="s">
        <v>2525</v>
      </c>
      <c r="H2193" s="285" t="s">
        <v>3043</v>
      </c>
      <c r="I2193" s="279" t="s">
        <v>1464</v>
      </c>
      <c r="J2193" s="312">
        <v>3436</v>
      </c>
      <c r="K2193" s="279" t="s">
        <v>2525</v>
      </c>
      <c r="L2193" s="279" t="s">
        <v>3043</v>
      </c>
      <c r="M2193" s="279" t="s">
        <v>3043</v>
      </c>
      <c r="N2193" s="279" t="s">
        <v>3530</v>
      </c>
    </row>
    <row r="2194" spans="3:14" x14ac:dyDescent="0.25">
      <c r="C2194" s="279" t="s">
        <v>2835</v>
      </c>
      <c r="D2194" s="279" t="s">
        <v>2563</v>
      </c>
      <c r="E2194" s="279" t="s">
        <v>2564</v>
      </c>
      <c r="F2194" s="279" t="s">
        <v>2525</v>
      </c>
      <c r="G2194" s="279" t="s">
        <v>2525</v>
      </c>
      <c r="H2194" s="285" t="s">
        <v>3043</v>
      </c>
      <c r="I2194" s="279" t="s">
        <v>1464</v>
      </c>
      <c r="J2194" s="312">
        <v>3423</v>
      </c>
      <c r="K2194" s="279" t="s">
        <v>2525</v>
      </c>
      <c r="L2194" s="279" t="s">
        <v>3043</v>
      </c>
      <c r="M2194" s="279" t="s">
        <v>3043</v>
      </c>
      <c r="N2194" s="279" t="s">
        <v>3530</v>
      </c>
    </row>
    <row r="2195" spans="3:14" x14ac:dyDescent="0.25">
      <c r="C2195" s="279" t="s">
        <v>3196</v>
      </c>
      <c r="D2195" s="279" t="s">
        <v>2617</v>
      </c>
      <c r="E2195" s="279" t="s">
        <v>3510</v>
      </c>
      <c r="F2195" s="279" t="s">
        <v>2525</v>
      </c>
      <c r="G2195" s="279" t="s">
        <v>2525</v>
      </c>
      <c r="H2195" s="285" t="s">
        <v>3043</v>
      </c>
      <c r="I2195" s="279" t="s">
        <v>1464</v>
      </c>
      <c r="J2195" s="312">
        <v>3396</v>
      </c>
      <c r="K2195" s="279" t="s">
        <v>2525</v>
      </c>
      <c r="L2195" s="279" t="s">
        <v>3043</v>
      </c>
      <c r="M2195" s="279" t="s">
        <v>3043</v>
      </c>
      <c r="N2195" s="279" t="s">
        <v>3530</v>
      </c>
    </row>
    <row r="2196" spans="3:14" x14ac:dyDescent="0.25">
      <c r="C2196" s="279" t="s">
        <v>3162</v>
      </c>
      <c r="D2196" s="279" t="s">
        <v>2561</v>
      </c>
      <c r="E2196" s="279" t="s">
        <v>2562</v>
      </c>
      <c r="F2196" s="279" t="s">
        <v>2525</v>
      </c>
      <c r="G2196" s="279" t="s">
        <v>2525</v>
      </c>
      <c r="H2196" s="285" t="s">
        <v>3043</v>
      </c>
      <c r="I2196" s="279" t="s">
        <v>1464</v>
      </c>
      <c r="J2196" s="312">
        <v>3351</v>
      </c>
      <c r="K2196" s="279" t="s">
        <v>2525</v>
      </c>
      <c r="L2196" s="279" t="s">
        <v>3043</v>
      </c>
      <c r="M2196" s="279" t="s">
        <v>3043</v>
      </c>
      <c r="N2196" s="279" t="s">
        <v>3530</v>
      </c>
    </row>
    <row r="2197" spans="3:14" x14ac:dyDescent="0.25">
      <c r="C2197" s="279" t="s">
        <v>3179</v>
      </c>
      <c r="D2197" s="279" t="s">
        <v>3119</v>
      </c>
      <c r="E2197" s="279" t="s">
        <v>2567</v>
      </c>
      <c r="F2197" s="279" t="s">
        <v>2525</v>
      </c>
      <c r="G2197" s="279" t="s">
        <v>2525</v>
      </c>
      <c r="H2197" s="285" t="s">
        <v>3043</v>
      </c>
      <c r="I2197" s="279" t="s">
        <v>1464</v>
      </c>
      <c r="J2197" s="312">
        <v>3301</v>
      </c>
      <c r="K2197" s="279" t="s">
        <v>2525</v>
      </c>
      <c r="L2197" s="279" t="s">
        <v>3043</v>
      </c>
      <c r="M2197" s="279" t="s">
        <v>3043</v>
      </c>
      <c r="N2197" s="279" t="s">
        <v>3530</v>
      </c>
    </row>
    <row r="2198" spans="3:14" x14ac:dyDescent="0.25">
      <c r="C2198" s="279" t="s">
        <v>2767</v>
      </c>
      <c r="D2198" s="279" t="s">
        <v>2563</v>
      </c>
      <c r="E2198" s="279" t="s">
        <v>2564</v>
      </c>
      <c r="F2198" s="279" t="s">
        <v>2525</v>
      </c>
      <c r="G2198" s="279" t="s">
        <v>2525</v>
      </c>
      <c r="H2198" s="285" t="s">
        <v>3043</v>
      </c>
      <c r="I2198" s="279" t="s">
        <v>1464</v>
      </c>
      <c r="J2198" s="312">
        <v>3283</v>
      </c>
      <c r="K2198" s="279" t="s">
        <v>2525</v>
      </c>
      <c r="L2198" s="279" t="s">
        <v>3043</v>
      </c>
      <c r="M2198" s="279" t="s">
        <v>3043</v>
      </c>
      <c r="N2198" s="279" t="s">
        <v>3530</v>
      </c>
    </row>
    <row r="2199" spans="3:14" x14ac:dyDescent="0.25">
      <c r="C2199" s="279" t="s">
        <v>2767</v>
      </c>
      <c r="D2199" s="279" t="s">
        <v>2593</v>
      </c>
      <c r="E2199" s="279" t="s">
        <v>2601</v>
      </c>
      <c r="F2199" s="279" t="s">
        <v>2525</v>
      </c>
      <c r="G2199" s="279" t="s">
        <v>2525</v>
      </c>
      <c r="H2199" s="285" t="s">
        <v>3043</v>
      </c>
      <c r="I2199" s="279" t="s">
        <v>1464</v>
      </c>
      <c r="J2199" s="312">
        <v>3283</v>
      </c>
      <c r="K2199" s="279" t="s">
        <v>2525</v>
      </c>
      <c r="L2199" s="279" t="s">
        <v>3043</v>
      </c>
      <c r="M2199" s="279" t="s">
        <v>3043</v>
      </c>
      <c r="N2199" s="279" t="s">
        <v>3530</v>
      </c>
    </row>
    <row r="2200" spans="3:14" x14ac:dyDescent="0.25">
      <c r="C2200" s="279" t="s">
        <v>3206</v>
      </c>
      <c r="D2200" s="279" t="s">
        <v>2622</v>
      </c>
      <c r="E2200" s="279" t="s">
        <v>2618</v>
      </c>
      <c r="F2200" s="279" t="s">
        <v>2525</v>
      </c>
      <c r="G2200" s="279" t="s">
        <v>2525</v>
      </c>
      <c r="H2200" s="285" t="s">
        <v>3043</v>
      </c>
      <c r="I2200" s="279" t="s">
        <v>1464</v>
      </c>
      <c r="J2200" s="312">
        <v>3282</v>
      </c>
      <c r="K2200" s="279" t="s">
        <v>2525</v>
      </c>
      <c r="L2200" s="279" t="s">
        <v>3043</v>
      </c>
      <c r="M2200" s="279" t="s">
        <v>3043</v>
      </c>
      <c r="N2200" s="279" t="s">
        <v>3530</v>
      </c>
    </row>
    <row r="2201" spans="3:14" x14ac:dyDescent="0.25">
      <c r="C2201" s="279" t="s">
        <v>2919</v>
      </c>
      <c r="D2201" s="279" t="s">
        <v>2561</v>
      </c>
      <c r="E2201" s="279" t="s">
        <v>2562</v>
      </c>
      <c r="F2201" s="279" t="s">
        <v>2525</v>
      </c>
      <c r="G2201" s="279" t="s">
        <v>2525</v>
      </c>
      <c r="H2201" s="285" t="s">
        <v>3043</v>
      </c>
      <c r="I2201" s="279" t="s">
        <v>1464</v>
      </c>
      <c r="J2201" s="312">
        <v>3260</v>
      </c>
      <c r="K2201" s="279" t="s">
        <v>2525</v>
      </c>
      <c r="L2201" s="279" t="s">
        <v>3043</v>
      </c>
      <c r="M2201" s="279" t="s">
        <v>3043</v>
      </c>
      <c r="N2201" s="279" t="s">
        <v>3530</v>
      </c>
    </row>
    <row r="2202" spans="3:14" x14ac:dyDescent="0.25">
      <c r="C2202" s="279" t="s">
        <v>3164</v>
      </c>
      <c r="D2202" s="279" t="s">
        <v>2623</v>
      </c>
      <c r="E2202" s="279" t="s">
        <v>2610</v>
      </c>
      <c r="F2202" s="279" t="s">
        <v>2525</v>
      </c>
      <c r="G2202" s="279" t="s">
        <v>2525</v>
      </c>
      <c r="H2202" s="285" t="s">
        <v>3043</v>
      </c>
      <c r="I2202" s="279" t="s">
        <v>1464</v>
      </c>
      <c r="J2202" s="312">
        <v>3238</v>
      </c>
      <c r="K2202" s="279" t="s">
        <v>2525</v>
      </c>
      <c r="L2202" s="279" t="s">
        <v>3043</v>
      </c>
      <c r="M2202" s="279" t="s">
        <v>3043</v>
      </c>
      <c r="N2202" s="279" t="s">
        <v>3530</v>
      </c>
    </row>
    <row r="2203" spans="3:14" x14ac:dyDescent="0.25">
      <c r="C2203" s="279" t="s">
        <v>2743</v>
      </c>
      <c r="D2203" s="279" t="s">
        <v>2617</v>
      </c>
      <c r="E2203" s="279" t="s">
        <v>2619</v>
      </c>
      <c r="F2203" s="279" t="s">
        <v>2525</v>
      </c>
      <c r="G2203" s="279" t="s">
        <v>2525</v>
      </c>
      <c r="H2203" s="285" t="s">
        <v>3043</v>
      </c>
      <c r="I2203" s="279" t="s">
        <v>1464</v>
      </c>
      <c r="J2203" s="312">
        <v>3231</v>
      </c>
      <c r="K2203" s="279" t="s">
        <v>2525</v>
      </c>
      <c r="L2203" s="279" t="s">
        <v>3043</v>
      </c>
      <c r="M2203" s="279" t="s">
        <v>3043</v>
      </c>
      <c r="N2203" s="279" t="s">
        <v>3530</v>
      </c>
    </row>
    <row r="2204" spans="3:14" x14ac:dyDescent="0.25">
      <c r="C2204" s="279" t="s">
        <v>2715</v>
      </c>
      <c r="D2204" s="279" t="s">
        <v>2623</v>
      </c>
      <c r="E2204" s="279" t="s">
        <v>2610</v>
      </c>
      <c r="F2204" s="279" t="s">
        <v>2525</v>
      </c>
      <c r="G2204" s="279" t="s">
        <v>2525</v>
      </c>
      <c r="H2204" s="285" t="s">
        <v>3043</v>
      </c>
      <c r="I2204" s="279" t="s">
        <v>1464</v>
      </c>
      <c r="J2204" s="312">
        <v>3182</v>
      </c>
      <c r="K2204" s="279" t="s">
        <v>2525</v>
      </c>
      <c r="L2204" s="279" t="s">
        <v>3043</v>
      </c>
      <c r="M2204" s="279" t="s">
        <v>3043</v>
      </c>
      <c r="N2204" s="279" t="s">
        <v>3530</v>
      </c>
    </row>
    <row r="2205" spans="3:14" x14ac:dyDescent="0.25">
      <c r="C2205" s="279" t="s">
        <v>2845</v>
      </c>
      <c r="D2205" s="279" t="s">
        <v>3077</v>
      </c>
      <c r="E2205" s="279" t="s">
        <v>3517</v>
      </c>
      <c r="F2205" s="279" t="s">
        <v>2525</v>
      </c>
      <c r="G2205" s="279" t="s">
        <v>2525</v>
      </c>
      <c r="H2205" s="285" t="s">
        <v>3043</v>
      </c>
      <c r="I2205" s="279" t="s">
        <v>1464</v>
      </c>
      <c r="J2205" s="312">
        <v>3159</v>
      </c>
      <c r="K2205" s="279" t="s">
        <v>2525</v>
      </c>
      <c r="L2205" s="279" t="s">
        <v>3043</v>
      </c>
      <c r="M2205" s="279" t="s">
        <v>3043</v>
      </c>
      <c r="N2205" s="279" t="s">
        <v>3530</v>
      </c>
    </row>
    <row r="2206" spans="3:14" x14ac:dyDescent="0.25">
      <c r="C2206" s="279" t="s">
        <v>2752</v>
      </c>
      <c r="D2206" s="279" t="s">
        <v>2566</v>
      </c>
      <c r="E2206" s="279" t="s">
        <v>3511</v>
      </c>
      <c r="F2206" s="279" t="s">
        <v>2525</v>
      </c>
      <c r="G2206" s="279" t="s">
        <v>2525</v>
      </c>
      <c r="H2206" s="285" t="s">
        <v>3043</v>
      </c>
      <c r="I2206" s="279" t="s">
        <v>1464</v>
      </c>
      <c r="J2206" s="312">
        <v>3150</v>
      </c>
      <c r="K2206" s="279" t="s">
        <v>2525</v>
      </c>
      <c r="L2206" s="279" t="s">
        <v>3043</v>
      </c>
      <c r="M2206" s="279" t="s">
        <v>3043</v>
      </c>
      <c r="N2206" s="279" t="s">
        <v>3530</v>
      </c>
    </row>
    <row r="2207" spans="3:14" x14ac:dyDescent="0.25">
      <c r="C2207" s="279" t="s">
        <v>3150</v>
      </c>
      <c r="D2207" s="279" t="s">
        <v>2617</v>
      </c>
      <c r="E2207" s="279" t="s">
        <v>2619</v>
      </c>
      <c r="F2207" s="279" t="s">
        <v>2525</v>
      </c>
      <c r="G2207" s="279" t="s">
        <v>2525</v>
      </c>
      <c r="H2207" s="285" t="s">
        <v>3585</v>
      </c>
      <c r="I2207" s="279" t="s">
        <v>1464</v>
      </c>
      <c r="J2207" s="312">
        <v>3111</v>
      </c>
      <c r="K2207" s="279" t="s">
        <v>2525</v>
      </c>
      <c r="L2207" s="279" t="s">
        <v>3043</v>
      </c>
      <c r="M2207" s="279" t="s">
        <v>3043</v>
      </c>
      <c r="N2207" s="279" t="s">
        <v>3530</v>
      </c>
    </row>
    <row r="2208" spans="3:14" x14ac:dyDescent="0.25">
      <c r="C2208" s="279" t="s">
        <v>3136</v>
      </c>
      <c r="D2208" s="279" t="s">
        <v>2617</v>
      </c>
      <c r="E2208" s="279" t="s">
        <v>3510</v>
      </c>
      <c r="F2208" s="279" t="s">
        <v>2525</v>
      </c>
      <c r="G2208" s="279" t="s">
        <v>2525</v>
      </c>
      <c r="H2208" s="285" t="s">
        <v>3043</v>
      </c>
      <c r="I2208" s="279" t="s">
        <v>1464</v>
      </c>
      <c r="J2208" s="312">
        <v>3096</v>
      </c>
      <c r="K2208" s="279" t="s">
        <v>2525</v>
      </c>
      <c r="L2208" s="279" t="s">
        <v>3043</v>
      </c>
      <c r="M2208" s="279" t="s">
        <v>3043</v>
      </c>
      <c r="N2208" s="279" t="s">
        <v>3530</v>
      </c>
    </row>
    <row r="2209" spans="3:14" x14ac:dyDescent="0.25">
      <c r="C2209" s="279" t="s">
        <v>3308</v>
      </c>
      <c r="D2209" s="279" t="s">
        <v>2563</v>
      </c>
      <c r="E2209" s="279" t="s">
        <v>2564</v>
      </c>
      <c r="F2209" s="279" t="s">
        <v>2525</v>
      </c>
      <c r="G2209" s="279" t="s">
        <v>2525</v>
      </c>
      <c r="H2209" s="285" t="s">
        <v>3043</v>
      </c>
      <c r="I2209" s="279" t="s">
        <v>1464</v>
      </c>
      <c r="J2209" s="312">
        <v>3067</v>
      </c>
      <c r="K2209" s="279" t="s">
        <v>2525</v>
      </c>
      <c r="L2209" s="279" t="s">
        <v>3043</v>
      </c>
      <c r="M2209" s="279" t="s">
        <v>3043</v>
      </c>
      <c r="N2209" s="279" t="s">
        <v>3530</v>
      </c>
    </row>
    <row r="2210" spans="3:14" x14ac:dyDescent="0.25">
      <c r="C2210" s="279" t="s">
        <v>3308</v>
      </c>
      <c r="D2210" s="279" t="s">
        <v>2593</v>
      </c>
      <c r="E2210" s="279" t="s">
        <v>2601</v>
      </c>
      <c r="F2210" s="279" t="s">
        <v>2525</v>
      </c>
      <c r="G2210" s="279" t="s">
        <v>2525</v>
      </c>
      <c r="H2210" s="285" t="s">
        <v>3043</v>
      </c>
      <c r="I2210" s="279" t="s">
        <v>1464</v>
      </c>
      <c r="J2210" s="312">
        <v>3067</v>
      </c>
      <c r="K2210" s="279" t="s">
        <v>2525</v>
      </c>
      <c r="L2210" s="279" t="s">
        <v>3043</v>
      </c>
      <c r="M2210" s="279" t="s">
        <v>3043</v>
      </c>
      <c r="N2210" s="279" t="s">
        <v>3530</v>
      </c>
    </row>
    <row r="2211" spans="3:14" x14ac:dyDescent="0.25">
      <c r="C2211" s="279" t="s">
        <v>2693</v>
      </c>
      <c r="D2211" s="279" t="s">
        <v>2563</v>
      </c>
      <c r="E2211" s="279" t="s">
        <v>2564</v>
      </c>
      <c r="F2211" s="279" t="s">
        <v>2525</v>
      </c>
      <c r="G2211" s="279" t="s">
        <v>2525</v>
      </c>
      <c r="H2211" s="285" t="s">
        <v>3575</v>
      </c>
      <c r="I2211" s="279" t="s">
        <v>1464</v>
      </c>
      <c r="J2211" s="312">
        <v>3067</v>
      </c>
      <c r="K2211" s="279" t="s">
        <v>2525</v>
      </c>
      <c r="L2211" s="279" t="s">
        <v>3043</v>
      </c>
      <c r="M2211" s="279" t="s">
        <v>3043</v>
      </c>
      <c r="N2211" s="279" t="s">
        <v>3530</v>
      </c>
    </row>
    <row r="2212" spans="3:14" x14ac:dyDescent="0.25">
      <c r="C2212" s="279" t="s">
        <v>2693</v>
      </c>
      <c r="D2212" s="279" t="s">
        <v>2593</v>
      </c>
      <c r="E2212" s="279" t="s">
        <v>2601</v>
      </c>
      <c r="F2212" s="279" t="s">
        <v>2525</v>
      </c>
      <c r="G2212" s="279" t="s">
        <v>2525</v>
      </c>
      <c r="H2212" s="285" t="s">
        <v>3575</v>
      </c>
      <c r="I2212" s="279" t="s">
        <v>1464</v>
      </c>
      <c r="J2212" s="312">
        <v>3067</v>
      </c>
      <c r="K2212" s="279" t="s">
        <v>2525</v>
      </c>
      <c r="L2212" s="279" t="s">
        <v>3043</v>
      </c>
      <c r="M2212" s="279" t="s">
        <v>3043</v>
      </c>
      <c r="N2212" s="279" t="s">
        <v>3530</v>
      </c>
    </row>
    <row r="2213" spans="3:14" x14ac:dyDescent="0.25">
      <c r="C2213" s="279" t="s">
        <v>2835</v>
      </c>
      <c r="D2213" s="279" t="s">
        <v>2593</v>
      </c>
      <c r="E2213" s="279" t="s">
        <v>2601</v>
      </c>
      <c r="F2213" s="279" t="s">
        <v>2525</v>
      </c>
      <c r="G2213" s="279" t="s">
        <v>2525</v>
      </c>
      <c r="H2213" s="285" t="s">
        <v>3043</v>
      </c>
      <c r="I2213" s="279" t="s">
        <v>1464</v>
      </c>
      <c r="J2213" s="312">
        <v>3044</v>
      </c>
      <c r="K2213" s="279" t="s">
        <v>2525</v>
      </c>
      <c r="L2213" s="279" t="s">
        <v>3043</v>
      </c>
      <c r="M2213" s="279" t="s">
        <v>3043</v>
      </c>
      <c r="N2213" s="279" t="s">
        <v>3530</v>
      </c>
    </row>
    <row r="2214" spans="3:14" x14ac:dyDescent="0.25">
      <c r="C2214" s="279" t="s">
        <v>3329</v>
      </c>
      <c r="D2214" s="279" t="s">
        <v>2563</v>
      </c>
      <c r="E2214" s="279" t="s">
        <v>2565</v>
      </c>
      <c r="F2214" s="279" t="s">
        <v>2525</v>
      </c>
      <c r="G2214" s="279" t="s">
        <v>2525</v>
      </c>
      <c r="H2214" s="285" t="s">
        <v>3043</v>
      </c>
      <c r="I2214" s="279" t="s">
        <v>1464</v>
      </c>
      <c r="J2214" s="312">
        <v>3000</v>
      </c>
      <c r="K2214" s="279" t="s">
        <v>2525</v>
      </c>
      <c r="L2214" s="279" t="s">
        <v>3043</v>
      </c>
      <c r="M2214" s="279" t="s">
        <v>3043</v>
      </c>
      <c r="N2214" s="279" t="s">
        <v>3530</v>
      </c>
    </row>
    <row r="2215" spans="3:14" x14ac:dyDescent="0.25">
      <c r="C2215" s="279" t="s">
        <v>2857</v>
      </c>
      <c r="D2215" s="279" t="s">
        <v>2563</v>
      </c>
      <c r="E2215" s="279" t="s">
        <v>2565</v>
      </c>
      <c r="F2215" s="279" t="s">
        <v>2525</v>
      </c>
      <c r="G2215" s="279" t="s">
        <v>2525</v>
      </c>
      <c r="H2215" s="285" t="s">
        <v>3043</v>
      </c>
      <c r="I2215" s="279" t="s">
        <v>1464</v>
      </c>
      <c r="J2215" s="312">
        <v>3000</v>
      </c>
      <c r="K2215" s="279" t="s">
        <v>2525</v>
      </c>
      <c r="L2215" s="279" t="s">
        <v>3043</v>
      </c>
      <c r="M2215" s="279" t="s">
        <v>3043</v>
      </c>
      <c r="N2215" s="279" t="s">
        <v>3530</v>
      </c>
    </row>
    <row r="2216" spans="3:14" x14ac:dyDescent="0.25">
      <c r="C2216" s="279" t="s">
        <v>3155</v>
      </c>
      <c r="D2216" s="279" t="s">
        <v>2593</v>
      </c>
      <c r="E2216" s="279" t="s">
        <v>2605</v>
      </c>
      <c r="F2216" s="279" t="s">
        <v>2525</v>
      </c>
      <c r="G2216" s="279" t="s">
        <v>2525</v>
      </c>
      <c r="H2216" s="285" t="s">
        <v>3043</v>
      </c>
      <c r="I2216" s="279" t="s">
        <v>1464</v>
      </c>
      <c r="J2216" s="312">
        <v>3000</v>
      </c>
      <c r="K2216" s="279" t="s">
        <v>2525</v>
      </c>
      <c r="L2216" s="279" t="s">
        <v>3043</v>
      </c>
      <c r="M2216" s="279" t="s">
        <v>3043</v>
      </c>
      <c r="N2216" s="279" t="s">
        <v>3530</v>
      </c>
    </row>
    <row r="2217" spans="3:14" x14ac:dyDescent="0.25">
      <c r="C2217" s="279" t="s">
        <v>3180</v>
      </c>
      <c r="D2217" s="279" t="s">
        <v>2617</v>
      </c>
      <c r="E2217" s="279" t="s">
        <v>2621</v>
      </c>
      <c r="F2217" s="279" t="s">
        <v>2525</v>
      </c>
      <c r="G2217" s="279" t="s">
        <v>2525</v>
      </c>
      <c r="H2217" s="285" t="s">
        <v>3043</v>
      </c>
      <c r="I2217" s="279" t="s">
        <v>1464</v>
      </c>
      <c r="J2217" s="312">
        <v>3000</v>
      </c>
      <c r="K2217" s="279" t="s">
        <v>2525</v>
      </c>
      <c r="L2217" s="279" t="s">
        <v>3043</v>
      </c>
      <c r="M2217" s="279" t="s">
        <v>3043</v>
      </c>
      <c r="N2217" s="279" t="s">
        <v>3530</v>
      </c>
    </row>
    <row r="2218" spans="3:14" x14ac:dyDescent="0.25">
      <c r="C2218" s="279" t="s">
        <v>3307</v>
      </c>
      <c r="D2218" s="279" t="s">
        <v>2563</v>
      </c>
      <c r="E2218" s="279" t="s">
        <v>2564</v>
      </c>
      <c r="F2218" s="279" t="s">
        <v>2525</v>
      </c>
      <c r="G2218" s="279" t="s">
        <v>2525</v>
      </c>
      <c r="H2218" s="285" t="s">
        <v>3043</v>
      </c>
      <c r="I2218" s="279" t="s">
        <v>1464</v>
      </c>
      <c r="J2218" s="312">
        <v>2998</v>
      </c>
      <c r="K2218" s="279" t="s">
        <v>2525</v>
      </c>
      <c r="L2218" s="279" t="s">
        <v>3043</v>
      </c>
      <c r="M2218" s="279" t="s">
        <v>3043</v>
      </c>
      <c r="N2218" s="279" t="s">
        <v>3530</v>
      </c>
    </row>
    <row r="2219" spans="3:14" x14ac:dyDescent="0.25">
      <c r="C2219" s="279" t="s">
        <v>3307</v>
      </c>
      <c r="D2219" s="279" t="s">
        <v>2593</v>
      </c>
      <c r="E2219" s="279" t="s">
        <v>2601</v>
      </c>
      <c r="F2219" s="279" t="s">
        <v>2525</v>
      </c>
      <c r="G2219" s="279" t="s">
        <v>2525</v>
      </c>
      <c r="H2219" s="285" t="s">
        <v>3043</v>
      </c>
      <c r="I2219" s="279" t="s">
        <v>1464</v>
      </c>
      <c r="J2219" s="312">
        <v>2998</v>
      </c>
      <c r="K2219" s="279" t="s">
        <v>2525</v>
      </c>
      <c r="L2219" s="279" t="s">
        <v>3043</v>
      </c>
      <c r="M2219" s="279" t="s">
        <v>3043</v>
      </c>
      <c r="N2219" s="279" t="s">
        <v>3530</v>
      </c>
    </row>
    <row r="2220" spans="3:14" x14ac:dyDescent="0.25">
      <c r="C2220" s="279" t="s">
        <v>3199</v>
      </c>
      <c r="D2220" s="279" t="s">
        <v>2563</v>
      </c>
      <c r="E2220" s="279" t="s">
        <v>2564</v>
      </c>
      <c r="F2220" s="279" t="s">
        <v>2525</v>
      </c>
      <c r="G2220" s="279" t="s">
        <v>2525</v>
      </c>
      <c r="H2220" s="285" t="s">
        <v>3043</v>
      </c>
      <c r="I2220" s="279" t="s">
        <v>1464</v>
      </c>
      <c r="J2220" s="312">
        <v>2998</v>
      </c>
      <c r="K2220" s="279" t="s">
        <v>2525</v>
      </c>
      <c r="L2220" s="279" t="s">
        <v>3043</v>
      </c>
      <c r="M2220" s="279" t="s">
        <v>3043</v>
      </c>
      <c r="N2220" s="279" t="s">
        <v>3530</v>
      </c>
    </row>
    <row r="2221" spans="3:14" x14ac:dyDescent="0.25">
      <c r="C2221" s="279" t="s">
        <v>3199</v>
      </c>
      <c r="D2221" s="279" t="s">
        <v>2593</v>
      </c>
      <c r="E2221" s="279" t="s">
        <v>2601</v>
      </c>
      <c r="F2221" s="279" t="s">
        <v>2525</v>
      </c>
      <c r="G2221" s="279" t="s">
        <v>2525</v>
      </c>
      <c r="H2221" s="285" t="s">
        <v>3043</v>
      </c>
      <c r="I2221" s="279" t="s">
        <v>1464</v>
      </c>
      <c r="J2221" s="312">
        <v>2998</v>
      </c>
      <c r="K2221" s="279" t="s">
        <v>2525</v>
      </c>
      <c r="L2221" s="279" t="s">
        <v>3043</v>
      </c>
      <c r="M2221" s="279" t="s">
        <v>3043</v>
      </c>
      <c r="N2221" s="279" t="s">
        <v>3530</v>
      </c>
    </row>
    <row r="2222" spans="3:14" x14ac:dyDescent="0.25">
      <c r="C2222" s="279" t="s">
        <v>3185</v>
      </c>
      <c r="D2222" s="279" t="s">
        <v>2593</v>
      </c>
      <c r="E2222" s="279" t="s">
        <v>2602</v>
      </c>
      <c r="F2222" s="279" t="s">
        <v>2525</v>
      </c>
      <c r="G2222" s="279" t="s">
        <v>2525</v>
      </c>
      <c r="H2222" s="285" t="s">
        <v>3043</v>
      </c>
      <c r="I2222" s="279" t="s">
        <v>1464</v>
      </c>
      <c r="J2222" s="312">
        <v>2998</v>
      </c>
      <c r="K2222" s="279" t="s">
        <v>2525</v>
      </c>
      <c r="L2222" s="279" t="s">
        <v>3043</v>
      </c>
      <c r="M2222" s="279" t="s">
        <v>3043</v>
      </c>
      <c r="N2222" s="279" t="s">
        <v>3530</v>
      </c>
    </row>
    <row r="2223" spans="3:14" x14ac:dyDescent="0.25">
      <c r="C2223" s="279" t="s">
        <v>2715</v>
      </c>
      <c r="D2223" s="279" t="s">
        <v>2617</v>
      </c>
      <c r="E2223" s="279" t="s">
        <v>2610</v>
      </c>
      <c r="F2223" s="279" t="s">
        <v>2525</v>
      </c>
      <c r="G2223" s="279" t="s">
        <v>2525</v>
      </c>
      <c r="H2223" s="285" t="s">
        <v>3043</v>
      </c>
      <c r="I2223" s="279" t="s">
        <v>1464</v>
      </c>
      <c r="J2223" s="312">
        <v>2977</v>
      </c>
      <c r="K2223" s="279" t="s">
        <v>2525</v>
      </c>
      <c r="L2223" s="279" t="s">
        <v>3043</v>
      </c>
      <c r="M2223" s="279" t="s">
        <v>3043</v>
      </c>
      <c r="N2223" s="279" t="s">
        <v>3530</v>
      </c>
    </row>
    <row r="2224" spans="3:14" x14ac:dyDescent="0.25">
      <c r="C2224" s="279" t="s">
        <v>2945</v>
      </c>
      <c r="D2224" s="279" t="s">
        <v>3102</v>
      </c>
      <c r="E2224" s="279" t="s">
        <v>2610</v>
      </c>
      <c r="F2224" s="279" t="s">
        <v>2525</v>
      </c>
      <c r="G2224" s="279" t="s">
        <v>2525</v>
      </c>
      <c r="H2224" s="285" t="s">
        <v>3043</v>
      </c>
      <c r="I2224" s="279" t="s">
        <v>1464</v>
      </c>
      <c r="J2224" s="312">
        <v>2977</v>
      </c>
      <c r="K2224" s="279" t="s">
        <v>2525</v>
      </c>
      <c r="L2224" s="279" t="s">
        <v>3043</v>
      </c>
      <c r="M2224" s="279" t="s">
        <v>3043</v>
      </c>
      <c r="N2224" s="279" t="s">
        <v>3530</v>
      </c>
    </row>
    <row r="2225" spans="3:14" x14ac:dyDescent="0.25">
      <c r="C2225" s="279" t="s">
        <v>3283</v>
      </c>
      <c r="D2225" s="279" t="s">
        <v>2593</v>
      </c>
      <c r="E2225" s="279" t="s">
        <v>2601</v>
      </c>
      <c r="F2225" s="279" t="s">
        <v>2525</v>
      </c>
      <c r="G2225" s="279" t="s">
        <v>2525</v>
      </c>
      <c r="H2225" s="285" t="s">
        <v>3043</v>
      </c>
      <c r="I2225" s="279" t="s">
        <v>1464</v>
      </c>
      <c r="J2225" s="312">
        <v>2973</v>
      </c>
      <c r="K2225" s="279" t="s">
        <v>2525</v>
      </c>
      <c r="L2225" s="279" t="s">
        <v>3043</v>
      </c>
      <c r="M2225" s="279" t="s">
        <v>3043</v>
      </c>
      <c r="N2225" s="279" t="s">
        <v>3530</v>
      </c>
    </row>
    <row r="2226" spans="3:14" x14ac:dyDescent="0.25">
      <c r="C2226" s="279" t="s">
        <v>3283</v>
      </c>
      <c r="D2226" s="279" t="s">
        <v>2563</v>
      </c>
      <c r="E2226" s="279" t="s">
        <v>2564</v>
      </c>
      <c r="F2226" s="279" t="s">
        <v>2525</v>
      </c>
      <c r="G2226" s="279" t="s">
        <v>2525</v>
      </c>
      <c r="H2226" s="285" t="s">
        <v>3043</v>
      </c>
      <c r="I2226" s="279" t="s">
        <v>1464</v>
      </c>
      <c r="J2226" s="312">
        <v>2971</v>
      </c>
      <c r="K2226" s="279" t="s">
        <v>2525</v>
      </c>
      <c r="L2226" s="279" t="s">
        <v>3043</v>
      </c>
      <c r="M2226" s="279" t="s">
        <v>3043</v>
      </c>
      <c r="N2226" s="279" t="s">
        <v>3530</v>
      </c>
    </row>
    <row r="2227" spans="3:14" x14ac:dyDescent="0.25">
      <c r="C2227" s="279" t="s">
        <v>2671</v>
      </c>
      <c r="D2227" s="279" t="s">
        <v>2617</v>
      </c>
      <c r="E2227" s="279" t="s">
        <v>2610</v>
      </c>
      <c r="F2227" s="279" t="s">
        <v>2525</v>
      </c>
      <c r="G2227" s="279" t="s">
        <v>2525</v>
      </c>
      <c r="H2227" s="285" t="s">
        <v>3043</v>
      </c>
      <c r="I2227" s="279" t="s">
        <v>1464</v>
      </c>
      <c r="J2227" s="312">
        <v>2888</v>
      </c>
      <c r="K2227" s="279" t="s">
        <v>2525</v>
      </c>
      <c r="L2227" s="279" t="s">
        <v>3043</v>
      </c>
      <c r="M2227" s="279" t="s">
        <v>3043</v>
      </c>
      <c r="N2227" s="279" t="s">
        <v>3530</v>
      </c>
    </row>
    <row r="2228" spans="3:14" x14ac:dyDescent="0.25">
      <c r="C2228" s="279" t="s">
        <v>3175</v>
      </c>
      <c r="D2228" s="279" t="s">
        <v>2566</v>
      </c>
      <c r="E2228" s="279" t="s">
        <v>3504</v>
      </c>
      <c r="F2228" s="279" t="s">
        <v>2525</v>
      </c>
      <c r="G2228" s="279" t="s">
        <v>2525</v>
      </c>
      <c r="H2228" s="285" t="s">
        <v>3043</v>
      </c>
      <c r="I2228" s="279" t="s">
        <v>1464</v>
      </c>
      <c r="J2228" s="312">
        <v>2875</v>
      </c>
      <c r="K2228" s="279" t="s">
        <v>2525</v>
      </c>
      <c r="L2228" s="279" t="s">
        <v>3043</v>
      </c>
      <c r="M2228" s="279" t="s">
        <v>3043</v>
      </c>
      <c r="N2228" s="279" t="s">
        <v>3530</v>
      </c>
    </row>
    <row r="2229" spans="3:14" x14ac:dyDescent="0.25">
      <c r="C2229" s="279" t="s">
        <v>2754</v>
      </c>
      <c r="D2229" s="279" t="s">
        <v>2556</v>
      </c>
      <c r="E2229" s="279" t="s">
        <v>2587</v>
      </c>
      <c r="F2229" s="279" t="s">
        <v>2525</v>
      </c>
      <c r="G2229" s="279" t="s">
        <v>2525</v>
      </c>
      <c r="H2229" s="285" t="s">
        <v>3043</v>
      </c>
      <c r="I2229" s="279" t="s">
        <v>1464</v>
      </c>
      <c r="J2229" s="312">
        <v>2860</v>
      </c>
      <c r="K2229" s="279" t="s">
        <v>2525</v>
      </c>
      <c r="L2229" s="279" t="s">
        <v>3043</v>
      </c>
      <c r="M2229" s="279" t="s">
        <v>3043</v>
      </c>
      <c r="N2229" s="279" t="s">
        <v>3530</v>
      </c>
    </row>
    <row r="2230" spans="3:14" x14ac:dyDescent="0.25">
      <c r="C2230" s="279" t="s">
        <v>3149</v>
      </c>
      <c r="D2230" s="279" t="s">
        <v>2593</v>
      </c>
      <c r="E2230" s="279" t="s">
        <v>2607</v>
      </c>
      <c r="F2230" s="279" t="s">
        <v>2525</v>
      </c>
      <c r="G2230" s="279" t="s">
        <v>2525</v>
      </c>
      <c r="H2230" s="285" t="s">
        <v>3043</v>
      </c>
      <c r="I2230" s="279" t="s">
        <v>1464</v>
      </c>
      <c r="J2230" s="312">
        <v>2842</v>
      </c>
      <c r="K2230" s="279" t="s">
        <v>2525</v>
      </c>
      <c r="L2230" s="279" t="s">
        <v>3043</v>
      </c>
      <c r="M2230" s="279" t="s">
        <v>3043</v>
      </c>
      <c r="N2230" s="279" t="s">
        <v>3530</v>
      </c>
    </row>
    <row r="2231" spans="3:14" x14ac:dyDescent="0.25">
      <c r="C2231" s="279" t="s">
        <v>3314</v>
      </c>
      <c r="D2231" s="279" t="s">
        <v>2622</v>
      </c>
      <c r="E2231" s="279" t="s">
        <v>2620</v>
      </c>
      <c r="F2231" s="279" t="s">
        <v>2525</v>
      </c>
      <c r="G2231" s="279" t="s">
        <v>2525</v>
      </c>
      <c r="H2231" s="285" t="s">
        <v>3043</v>
      </c>
      <c r="I2231" s="279" t="s">
        <v>1464</v>
      </c>
      <c r="J2231" s="312">
        <v>2815</v>
      </c>
      <c r="K2231" s="279" t="s">
        <v>2525</v>
      </c>
      <c r="L2231" s="279" t="s">
        <v>3043</v>
      </c>
      <c r="M2231" s="279" t="s">
        <v>3043</v>
      </c>
      <c r="N2231" s="279" t="s">
        <v>3530</v>
      </c>
    </row>
    <row r="2232" spans="3:14" x14ac:dyDescent="0.25">
      <c r="C2232" s="279" t="s">
        <v>3183</v>
      </c>
      <c r="D2232" s="279" t="s">
        <v>2566</v>
      </c>
      <c r="E2232" s="279" t="s">
        <v>3511</v>
      </c>
      <c r="F2232" s="279" t="s">
        <v>2525</v>
      </c>
      <c r="G2232" s="279" t="s">
        <v>2525</v>
      </c>
      <c r="H2232" s="285" t="s">
        <v>3043</v>
      </c>
      <c r="I2232" s="279" t="s">
        <v>1464</v>
      </c>
      <c r="J2232" s="312">
        <v>2800</v>
      </c>
      <c r="K2232" s="279" t="s">
        <v>2525</v>
      </c>
      <c r="L2232" s="279" t="s">
        <v>3043</v>
      </c>
      <c r="M2232" s="279" t="s">
        <v>3043</v>
      </c>
      <c r="N2232" s="279" t="s">
        <v>3530</v>
      </c>
    </row>
    <row r="2233" spans="3:14" x14ac:dyDescent="0.25">
      <c r="C2233" s="279" t="s">
        <v>3191</v>
      </c>
      <c r="D2233" s="279" t="s">
        <v>2583</v>
      </c>
      <c r="E2233" s="279" t="s">
        <v>2584</v>
      </c>
      <c r="F2233" s="279" t="s">
        <v>2525</v>
      </c>
      <c r="G2233" s="279" t="s">
        <v>2525</v>
      </c>
      <c r="H2233" s="285" t="s">
        <v>3043</v>
      </c>
      <c r="I2233" s="279" t="s">
        <v>1464</v>
      </c>
      <c r="J2233" s="312">
        <v>2745</v>
      </c>
      <c r="K2233" s="279" t="s">
        <v>2525</v>
      </c>
      <c r="L2233" s="279" t="s">
        <v>3043</v>
      </c>
      <c r="M2233" s="279" t="s">
        <v>3043</v>
      </c>
      <c r="N2233" s="279" t="s">
        <v>3530</v>
      </c>
    </row>
    <row r="2234" spans="3:14" x14ac:dyDescent="0.25">
      <c r="C2234" s="279" t="s">
        <v>2680</v>
      </c>
      <c r="D2234" s="279" t="s">
        <v>2556</v>
      </c>
      <c r="E2234" s="279" t="s">
        <v>2591</v>
      </c>
      <c r="F2234" s="279" t="s">
        <v>2525</v>
      </c>
      <c r="G2234" s="279" t="s">
        <v>2525</v>
      </c>
      <c r="H2234" s="285" t="s">
        <v>3043</v>
      </c>
      <c r="I2234" s="279" t="s">
        <v>1464</v>
      </c>
      <c r="J2234" s="312">
        <v>2742</v>
      </c>
      <c r="K2234" s="279" t="s">
        <v>2525</v>
      </c>
      <c r="L2234" s="279" t="s">
        <v>3043</v>
      </c>
      <c r="M2234" s="279" t="s">
        <v>3043</v>
      </c>
      <c r="N2234" s="279" t="s">
        <v>3530</v>
      </c>
    </row>
    <row r="2235" spans="3:14" x14ac:dyDescent="0.25">
      <c r="C2235" s="279" t="s">
        <v>2792</v>
      </c>
      <c r="D2235" s="279" t="s">
        <v>2566</v>
      </c>
      <c r="E2235" s="279" t="s">
        <v>3509</v>
      </c>
      <c r="F2235" s="279" t="s">
        <v>2525</v>
      </c>
      <c r="G2235" s="279" t="s">
        <v>2525</v>
      </c>
      <c r="H2235" s="285" t="s">
        <v>3043</v>
      </c>
      <c r="I2235" s="279" t="s">
        <v>1464</v>
      </c>
      <c r="J2235" s="312">
        <v>2688</v>
      </c>
      <c r="K2235" s="279" t="s">
        <v>2525</v>
      </c>
      <c r="L2235" s="279" t="s">
        <v>3043</v>
      </c>
      <c r="M2235" s="279" t="s">
        <v>3043</v>
      </c>
      <c r="N2235" s="279" t="s">
        <v>3530</v>
      </c>
    </row>
    <row r="2236" spans="3:14" x14ac:dyDescent="0.25">
      <c r="C2236" s="279" t="s">
        <v>2881</v>
      </c>
      <c r="D2236" s="279" t="s">
        <v>2563</v>
      </c>
      <c r="E2236" s="279" t="s">
        <v>2564</v>
      </c>
      <c r="F2236" s="279" t="s">
        <v>2525</v>
      </c>
      <c r="G2236" s="279" t="s">
        <v>2525</v>
      </c>
      <c r="H2236" s="285" t="s">
        <v>3043</v>
      </c>
      <c r="I2236" s="279" t="s">
        <v>1464</v>
      </c>
      <c r="J2236" s="312">
        <v>2684</v>
      </c>
      <c r="K2236" s="279" t="s">
        <v>2525</v>
      </c>
      <c r="L2236" s="279" t="s">
        <v>3043</v>
      </c>
      <c r="M2236" s="279" t="s">
        <v>3043</v>
      </c>
      <c r="N2236" s="279" t="s">
        <v>3530</v>
      </c>
    </row>
    <row r="2237" spans="3:14" x14ac:dyDescent="0.25">
      <c r="C2237" s="279" t="s">
        <v>2881</v>
      </c>
      <c r="D2237" s="279" t="s">
        <v>2593</v>
      </c>
      <c r="E2237" s="279" t="s">
        <v>2601</v>
      </c>
      <c r="F2237" s="279" t="s">
        <v>2525</v>
      </c>
      <c r="G2237" s="279" t="s">
        <v>2525</v>
      </c>
      <c r="H2237" s="285" t="s">
        <v>3043</v>
      </c>
      <c r="I2237" s="279" t="s">
        <v>1464</v>
      </c>
      <c r="J2237" s="312">
        <v>2684</v>
      </c>
      <c r="K2237" s="279" t="s">
        <v>2525</v>
      </c>
      <c r="L2237" s="279" t="s">
        <v>3043</v>
      </c>
      <c r="M2237" s="279" t="s">
        <v>3043</v>
      </c>
      <c r="N2237" s="279" t="s">
        <v>3530</v>
      </c>
    </row>
    <row r="2238" spans="3:14" x14ac:dyDescent="0.25">
      <c r="C2238" s="279" t="s">
        <v>2736</v>
      </c>
      <c r="D2238" s="279" t="s">
        <v>2617</v>
      </c>
      <c r="E2238" s="279" t="s">
        <v>2611</v>
      </c>
      <c r="F2238" s="279" t="s">
        <v>2525</v>
      </c>
      <c r="G2238" s="279" t="s">
        <v>2525</v>
      </c>
      <c r="H2238" s="285" t="s">
        <v>3043</v>
      </c>
      <c r="I2238" s="279" t="s">
        <v>1464</v>
      </c>
      <c r="J2238" s="312">
        <v>2655</v>
      </c>
      <c r="K2238" s="279" t="s">
        <v>2525</v>
      </c>
      <c r="L2238" s="279" t="s">
        <v>3043</v>
      </c>
      <c r="M2238" s="279" t="s">
        <v>3043</v>
      </c>
      <c r="N2238" s="279" t="s">
        <v>3530</v>
      </c>
    </row>
    <row r="2239" spans="3:14" x14ac:dyDescent="0.25">
      <c r="C2239" s="279" t="s">
        <v>3313</v>
      </c>
      <c r="D2239" s="279" t="s">
        <v>2593</v>
      </c>
      <c r="E2239" s="279" t="s">
        <v>2601</v>
      </c>
      <c r="F2239" s="279" t="s">
        <v>2525</v>
      </c>
      <c r="G2239" s="279" t="s">
        <v>2525</v>
      </c>
      <c r="H2239" s="285" t="s">
        <v>3043</v>
      </c>
      <c r="I2239" s="279" t="s">
        <v>1464</v>
      </c>
      <c r="J2239" s="312">
        <v>2646</v>
      </c>
      <c r="K2239" s="279" t="s">
        <v>2525</v>
      </c>
      <c r="L2239" s="279" t="s">
        <v>3043</v>
      </c>
      <c r="M2239" s="279" t="s">
        <v>3043</v>
      </c>
      <c r="N2239" s="279" t="s">
        <v>3530</v>
      </c>
    </row>
    <row r="2240" spans="3:14" x14ac:dyDescent="0.25">
      <c r="C2240" s="279" t="s">
        <v>3313</v>
      </c>
      <c r="D2240" s="279" t="s">
        <v>2563</v>
      </c>
      <c r="E2240" s="279" t="s">
        <v>2564</v>
      </c>
      <c r="F2240" s="279" t="s">
        <v>2525</v>
      </c>
      <c r="G2240" s="279" t="s">
        <v>2525</v>
      </c>
      <c r="H2240" s="285" t="s">
        <v>3043</v>
      </c>
      <c r="I2240" s="279" t="s">
        <v>1464</v>
      </c>
      <c r="J2240" s="312">
        <v>2645</v>
      </c>
      <c r="K2240" s="279" t="s">
        <v>2525</v>
      </c>
      <c r="L2240" s="279" t="s">
        <v>3043</v>
      </c>
      <c r="M2240" s="279" t="s">
        <v>3043</v>
      </c>
      <c r="N2240" s="279" t="s">
        <v>3530</v>
      </c>
    </row>
    <row r="2241" spans="3:14" x14ac:dyDescent="0.25">
      <c r="C2241" s="279" t="s">
        <v>3162</v>
      </c>
      <c r="D2241" s="279" t="s">
        <v>2566</v>
      </c>
      <c r="E2241" s="279" t="s">
        <v>3504</v>
      </c>
      <c r="F2241" s="279" t="s">
        <v>2525</v>
      </c>
      <c r="G2241" s="279" t="s">
        <v>2525</v>
      </c>
      <c r="H2241" s="285" t="s">
        <v>3043</v>
      </c>
      <c r="I2241" s="279" t="s">
        <v>1464</v>
      </c>
      <c r="J2241" s="312">
        <v>2625</v>
      </c>
      <c r="K2241" s="279" t="s">
        <v>2525</v>
      </c>
      <c r="L2241" s="279" t="s">
        <v>3043</v>
      </c>
      <c r="M2241" s="279" t="s">
        <v>3043</v>
      </c>
      <c r="N2241" s="279" t="s">
        <v>3530</v>
      </c>
    </row>
    <row r="2242" spans="3:14" x14ac:dyDescent="0.25">
      <c r="C2242" s="279" t="s">
        <v>2803</v>
      </c>
      <c r="D2242" s="279" t="s">
        <v>2556</v>
      </c>
      <c r="E2242" s="279" t="s">
        <v>2590</v>
      </c>
      <c r="F2242" s="279" t="s">
        <v>2525</v>
      </c>
      <c r="G2242" s="279" t="s">
        <v>2525</v>
      </c>
      <c r="H2242" s="285" t="s">
        <v>3043</v>
      </c>
      <c r="I2242" s="279" t="s">
        <v>1464</v>
      </c>
      <c r="J2242" s="312">
        <v>2620</v>
      </c>
      <c r="K2242" s="279" t="s">
        <v>2525</v>
      </c>
      <c r="L2242" s="279" t="s">
        <v>3043</v>
      </c>
      <c r="M2242" s="279" t="s">
        <v>3043</v>
      </c>
      <c r="N2242" s="279" t="s">
        <v>3530</v>
      </c>
    </row>
    <row r="2243" spans="3:14" x14ac:dyDescent="0.25">
      <c r="C2243" s="279" t="s">
        <v>3195</v>
      </c>
      <c r="D2243" s="279" t="s">
        <v>2563</v>
      </c>
      <c r="E2243" s="279" t="s">
        <v>2565</v>
      </c>
      <c r="F2243" s="279" t="s">
        <v>2525</v>
      </c>
      <c r="G2243" s="279" t="s">
        <v>2525</v>
      </c>
      <c r="H2243" s="285" t="s">
        <v>3043</v>
      </c>
      <c r="I2243" s="279" t="s">
        <v>1464</v>
      </c>
      <c r="J2243" s="312">
        <v>2600</v>
      </c>
      <c r="K2243" s="279" t="s">
        <v>2525</v>
      </c>
      <c r="L2243" s="279" t="s">
        <v>3043</v>
      </c>
      <c r="M2243" s="279" t="s">
        <v>3043</v>
      </c>
      <c r="N2243" s="279" t="s">
        <v>3530</v>
      </c>
    </row>
    <row r="2244" spans="3:14" x14ac:dyDescent="0.25">
      <c r="C2244" s="279" t="s">
        <v>3259</v>
      </c>
      <c r="D2244" s="279" t="s">
        <v>2566</v>
      </c>
      <c r="E2244" s="279" t="s">
        <v>3511</v>
      </c>
      <c r="F2244" s="279" t="s">
        <v>2525</v>
      </c>
      <c r="G2244" s="279" t="s">
        <v>2525</v>
      </c>
      <c r="H2244" s="285" t="s">
        <v>3043</v>
      </c>
      <c r="I2244" s="279" t="s">
        <v>1464</v>
      </c>
      <c r="J2244" s="312">
        <v>2595</v>
      </c>
      <c r="K2244" s="279" t="s">
        <v>2525</v>
      </c>
      <c r="L2244" s="279" t="s">
        <v>3043</v>
      </c>
      <c r="M2244" s="279" t="s">
        <v>3043</v>
      </c>
      <c r="N2244" s="279" t="s">
        <v>3530</v>
      </c>
    </row>
    <row r="2245" spans="3:14" x14ac:dyDescent="0.25">
      <c r="C2245" s="279" t="s">
        <v>2728</v>
      </c>
      <c r="D2245" s="279" t="s">
        <v>2563</v>
      </c>
      <c r="E2245" s="279" t="s">
        <v>2564</v>
      </c>
      <c r="F2245" s="279" t="s">
        <v>2525</v>
      </c>
      <c r="G2245" s="279" t="s">
        <v>2525</v>
      </c>
      <c r="H2245" s="285" t="s">
        <v>3043</v>
      </c>
      <c r="I2245" s="279" t="s">
        <v>1464</v>
      </c>
      <c r="J2245" s="312">
        <v>2588</v>
      </c>
      <c r="K2245" s="279" t="s">
        <v>2525</v>
      </c>
      <c r="L2245" s="279" t="s">
        <v>3043</v>
      </c>
      <c r="M2245" s="279" t="s">
        <v>3043</v>
      </c>
      <c r="N2245" s="279" t="s">
        <v>3530</v>
      </c>
    </row>
    <row r="2246" spans="3:14" x14ac:dyDescent="0.25">
      <c r="C2246" s="279" t="s">
        <v>2728</v>
      </c>
      <c r="D2246" s="279" t="s">
        <v>2593</v>
      </c>
      <c r="E2246" s="279" t="s">
        <v>2601</v>
      </c>
      <c r="F2246" s="279" t="s">
        <v>2525</v>
      </c>
      <c r="G2246" s="279" t="s">
        <v>2525</v>
      </c>
      <c r="H2246" s="285" t="s">
        <v>3043</v>
      </c>
      <c r="I2246" s="279" t="s">
        <v>1464</v>
      </c>
      <c r="J2246" s="312">
        <v>2588</v>
      </c>
      <c r="K2246" s="279" t="s">
        <v>2525</v>
      </c>
      <c r="L2246" s="279" t="s">
        <v>3043</v>
      </c>
      <c r="M2246" s="279" t="s">
        <v>3043</v>
      </c>
      <c r="N2246" s="279" t="s">
        <v>3530</v>
      </c>
    </row>
    <row r="2247" spans="3:14" x14ac:dyDescent="0.25">
      <c r="C2247" s="279" t="s">
        <v>3175</v>
      </c>
      <c r="D2247" s="279" t="s">
        <v>2624</v>
      </c>
      <c r="E2247" s="279" t="s">
        <v>2625</v>
      </c>
      <c r="F2247" s="279" t="s">
        <v>2525</v>
      </c>
      <c r="G2247" s="279" t="s">
        <v>2525</v>
      </c>
      <c r="H2247" s="285" t="s">
        <v>3043</v>
      </c>
      <c r="I2247" s="279" t="s">
        <v>1464</v>
      </c>
      <c r="J2247" s="312">
        <v>2588</v>
      </c>
      <c r="K2247" s="279" t="s">
        <v>2525</v>
      </c>
      <c r="L2247" s="279" t="s">
        <v>3043</v>
      </c>
      <c r="M2247" s="279" t="s">
        <v>3043</v>
      </c>
      <c r="N2247" s="279" t="s">
        <v>3530</v>
      </c>
    </row>
    <row r="2248" spans="3:14" x14ac:dyDescent="0.25">
      <c r="C2248" s="279" t="s">
        <v>3008</v>
      </c>
      <c r="D2248" s="279" t="s">
        <v>2563</v>
      </c>
      <c r="E2248" s="279" t="s">
        <v>2564</v>
      </c>
      <c r="F2248" s="279" t="s">
        <v>2525</v>
      </c>
      <c r="G2248" s="279" t="s">
        <v>2525</v>
      </c>
      <c r="H2248" s="285" t="s">
        <v>3043</v>
      </c>
      <c r="I2248" s="279" t="s">
        <v>1464</v>
      </c>
      <c r="J2248" s="312">
        <v>2581</v>
      </c>
      <c r="K2248" s="279" t="s">
        <v>2525</v>
      </c>
      <c r="L2248" s="279" t="s">
        <v>3043</v>
      </c>
      <c r="M2248" s="279" t="s">
        <v>3043</v>
      </c>
      <c r="N2248" s="279" t="s">
        <v>3530</v>
      </c>
    </row>
    <row r="2249" spans="3:14" x14ac:dyDescent="0.25">
      <c r="C2249" s="279" t="s">
        <v>3008</v>
      </c>
      <c r="D2249" s="279" t="s">
        <v>2593</v>
      </c>
      <c r="E2249" s="279" t="s">
        <v>2601</v>
      </c>
      <c r="F2249" s="279" t="s">
        <v>2525</v>
      </c>
      <c r="G2249" s="279" t="s">
        <v>2525</v>
      </c>
      <c r="H2249" s="285" t="s">
        <v>3043</v>
      </c>
      <c r="I2249" s="279" t="s">
        <v>1464</v>
      </c>
      <c r="J2249" s="312">
        <v>2581</v>
      </c>
      <c r="K2249" s="279" t="s">
        <v>2525</v>
      </c>
      <c r="L2249" s="279" t="s">
        <v>3043</v>
      </c>
      <c r="M2249" s="279" t="s">
        <v>3043</v>
      </c>
      <c r="N2249" s="279" t="s">
        <v>3530</v>
      </c>
    </row>
    <row r="2250" spans="3:14" x14ac:dyDescent="0.25">
      <c r="C2250" s="279" t="s">
        <v>3227</v>
      </c>
      <c r="D2250" s="279" t="s">
        <v>2623</v>
      </c>
      <c r="E2250" s="279" t="s">
        <v>2610</v>
      </c>
      <c r="F2250" s="279" t="s">
        <v>2525</v>
      </c>
      <c r="G2250" s="279" t="s">
        <v>2525</v>
      </c>
      <c r="H2250" s="285" t="s">
        <v>3043</v>
      </c>
      <c r="I2250" s="279" t="s">
        <v>1464</v>
      </c>
      <c r="J2250" s="312">
        <v>2578</v>
      </c>
      <c r="K2250" s="279" t="s">
        <v>2525</v>
      </c>
      <c r="L2250" s="279" t="s">
        <v>3043</v>
      </c>
      <c r="M2250" s="279" t="s">
        <v>3043</v>
      </c>
      <c r="N2250" s="279" t="s">
        <v>3530</v>
      </c>
    </row>
    <row r="2251" spans="3:14" x14ac:dyDescent="0.25">
      <c r="C2251" s="279" t="s">
        <v>3237</v>
      </c>
      <c r="D2251" s="279" t="s">
        <v>2593</v>
      </c>
      <c r="E2251" s="279" t="s">
        <v>3515</v>
      </c>
      <c r="F2251" s="279" t="s">
        <v>2525</v>
      </c>
      <c r="G2251" s="279" t="s">
        <v>2525</v>
      </c>
      <c r="H2251" s="285" t="s">
        <v>3043</v>
      </c>
      <c r="I2251" s="279" t="s">
        <v>1464</v>
      </c>
      <c r="J2251" s="312">
        <v>2561</v>
      </c>
      <c r="K2251" s="279" t="s">
        <v>2525</v>
      </c>
      <c r="L2251" s="279" t="s">
        <v>3043</v>
      </c>
      <c r="M2251" s="279" t="s">
        <v>3043</v>
      </c>
      <c r="N2251" s="279" t="s">
        <v>3530</v>
      </c>
    </row>
    <row r="2252" spans="3:14" x14ac:dyDescent="0.25">
      <c r="C2252" s="279" t="s">
        <v>3237</v>
      </c>
      <c r="D2252" s="279" t="s">
        <v>2593</v>
      </c>
      <c r="E2252" s="279" t="s">
        <v>3516</v>
      </c>
      <c r="F2252" s="279" t="s">
        <v>2525</v>
      </c>
      <c r="G2252" s="279" t="s">
        <v>2525</v>
      </c>
      <c r="H2252" s="285" t="s">
        <v>3043</v>
      </c>
      <c r="I2252" s="279" t="s">
        <v>1464</v>
      </c>
      <c r="J2252" s="312">
        <v>2561</v>
      </c>
      <c r="K2252" s="279" t="s">
        <v>2525</v>
      </c>
      <c r="L2252" s="279" t="s">
        <v>3043</v>
      </c>
      <c r="M2252" s="279" t="s">
        <v>3043</v>
      </c>
      <c r="N2252" s="279" t="s">
        <v>3530</v>
      </c>
    </row>
    <row r="2253" spans="3:14" x14ac:dyDescent="0.25">
      <c r="C2253" s="279" t="s">
        <v>2721</v>
      </c>
      <c r="D2253" s="279" t="s">
        <v>3119</v>
      </c>
      <c r="E2253" s="279" t="s">
        <v>2567</v>
      </c>
      <c r="F2253" s="279" t="s">
        <v>2525</v>
      </c>
      <c r="G2253" s="279" t="s">
        <v>2525</v>
      </c>
      <c r="H2253" s="285" t="s">
        <v>3043</v>
      </c>
      <c r="I2253" s="279" t="s">
        <v>1464</v>
      </c>
      <c r="J2253" s="312">
        <v>2559</v>
      </c>
      <c r="K2253" s="279" t="s">
        <v>2525</v>
      </c>
      <c r="L2253" s="279" t="s">
        <v>3043</v>
      </c>
      <c r="M2253" s="279" t="s">
        <v>3043</v>
      </c>
      <c r="N2253" s="279" t="s">
        <v>3530</v>
      </c>
    </row>
    <row r="2254" spans="3:14" x14ac:dyDescent="0.25">
      <c r="C2254" s="279" t="s">
        <v>2968</v>
      </c>
      <c r="D2254" s="279" t="s">
        <v>2626</v>
      </c>
      <c r="E2254" s="279" t="s">
        <v>2575</v>
      </c>
      <c r="F2254" s="279" t="s">
        <v>2525</v>
      </c>
      <c r="G2254" s="279" t="s">
        <v>2525</v>
      </c>
      <c r="H2254" s="285" t="s">
        <v>3043</v>
      </c>
      <c r="I2254" s="279" t="s">
        <v>1464</v>
      </c>
      <c r="J2254" s="312">
        <v>2530</v>
      </c>
      <c r="K2254" s="279" t="s">
        <v>2525</v>
      </c>
      <c r="L2254" s="279" t="s">
        <v>3043</v>
      </c>
      <c r="M2254" s="279" t="s">
        <v>3043</v>
      </c>
      <c r="N2254" s="279" t="s">
        <v>3530</v>
      </c>
    </row>
    <row r="2255" spans="3:14" x14ac:dyDescent="0.25">
      <c r="C2255" s="279" t="s">
        <v>2994</v>
      </c>
      <c r="D2255" s="279" t="s">
        <v>2622</v>
      </c>
      <c r="E2255" s="279" t="s">
        <v>2618</v>
      </c>
      <c r="F2255" s="279" t="s">
        <v>2525</v>
      </c>
      <c r="G2255" s="279" t="s">
        <v>2525</v>
      </c>
      <c r="H2255" s="285" t="s">
        <v>3043</v>
      </c>
      <c r="I2255" s="279" t="s">
        <v>1464</v>
      </c>
      <c r="J2255" s="312">
        <v>2530</v>
      </c>
      <c r="K2255" s="279" t="s">
        <v>2525</v>
      </c>
      <c r="L2255" s="279" t="s">
        <v>3043</v>
      </c>
      <c r="M2255" s="279" t="s">
        <v>3043</v>
      </c>
      <c r="N2255" s="279" t="s">
        <v>3530</v>
      </c>
    </row>
    <row r="2256" spans="3:14" x14ac:dyDescent="0.25">
      <c r="C2256" s="279" t="s">
        <v>3176</v>
      </c>
      <c r="D2256" s="279" t="s">
        <v>2593</v>
      </c>
      <c r="E2256" s="279" t="s">
        <v>2604</v>
      </c>
      <c r="F2256" s="279" t="s">
        <v>2525</v>
      </c>
      <c r="G2256" s="279" t="s">
        <v>2525</v>
      </c>
      <c r="H2256" s="285" t="s">
        <v>3043</v>
      </c>
      <c r="I2256" s="279" t="s">
        <v>1464</v>
      </c>
      <c r="J2256" s="312">
        <v>2500</v>
      </c>
      <c r="K2256" s="279" t="s">
        <v>2525</v>
      </c>
      <c r="L2256" s="279" t="s">
        <v>3043</v>
      </c>
      <c r="M2256" s="279" t="s">
        <v>3043</v>
      </c>
      <c r="N2256" s="279" t="s">
        <v>3530</v>
      </c>
    </row>
    <row r="2257" spans="3:14" x14ac:dyDescent="0.25">
      <c r="C2257" s="279" t="s">
        <v>3317</v>
      </c>
      <c r="D2257" s="279" t="s">
        <v>2593</v>
      </c>
      <c r="E2257" s="279" t="s">
        <v>2601</v>
      </c>
      <c r="F2257" s="279" t="s">
        <v>2525</v>
      </c>
      <c r="G2257" s="279" t="s">
        <v>2525</v>
      </c>
      <c r="H2257" s="285" t="s">
        <v>3043</v>
      </c>
      <c r="I2257" s="279" t="s">
        <v>1464</v>
      </c>
      <c r="J2257" s="312">
        <v>2497</v>
      </c>
      <c r="K2257" s="279" t="s">
        <v>2525</v>
      </c>
      <c r="L2257" s="279" t="s">
        <v>3043</v>
      </c>
      <c r="M2257" s="279" t="s">
        <v>3043</v>
      </c>
      <c r="N2257" s="279" t="s">
        <v>3530</v>
      </c>
    </row>
    <row r="2258" spans="3:14" x14ac:dyDescent="0.25">
      <c r="C2258" s="279" t="s">
        <v>3317</v>
      </c>
      <c r="D2258" s="279" t="s">
        <v>2563</v>
      </c>
      <c r="E2258" s="279" t="s">
        <v>2564</v>
      </c>
      <c r="F2258" s="279" t="s">
        <v>2525</v>
      </c>
      <c r="G2258" s="279" t="s">
        <v>2525</v>
      </c>
      <c r="H2258" s="285" t="s">
        <v>3043</v>
      </c>
      <c r="I2258" s="279" t="s">
        <v>1464</v>
      </c>
      <c r="J2258" s="312">
        <v>2496</v>
      </c>
      <c r="K2258" s="279" t="s">
        <v>2525</v>
      </c>
      <c r="L2258" s="279" t="s">
        <v>3043</v>
      </c>
      <c r="M2258" s="279" t="s">
        <v>3043</v>
      </c>
      <c r="N2258" s="279" t="s">
        <v>3530</v>
      </c>
    </row>
    <row r="2259" spans="3:14" x14ac:dyDescent="0.25">
      <c r="C2259" s="279" t="s">
        <v>3005</v>
      </c>
      <c r="D2259" s="279" t="s">
        <v>2593</v>
      </c>
      <c r="E2259" s="279" t="s">
        <v>2602</v>
      </c>
      <c r="F2259" s="279" t="s">
        <v>2525</v>
      </c>
      <c r="G2259" s="279" t="s">
        <v>2525</v>
      </c>
      <c r="H2259" s="285" t="s">
        <v>3572</v>
      </c>
      <c r="I2259" s="279" t="s">
        <v>1464</v>
      </c>
      <c r="J2259" s="312">
        <v>2488</v>
      </c>
      <c r="K2259" s="279" t="s">
        <v>2525</v>
      </c>
      <c r="L2259" s="279" t="s">
        <v>3043</v>
      </c>
      <c r="M2259" s="279" t="s">
        <v>3043</v>
      </c>
      <c r="N2259" s="279" t="s">
        <v>3530</v>
      </c>
    </row>
    <row r="2260" spans="3:14" x14ac:dyDescent="0.25">
      <c r="C2260" s="279" t="s">
        <v>3334</v>
      </c>
      <c r="D2260" s="279" t="s">
        <v>2593</v>
      </c>
      <c r="E2260" s="279" t="s">
        <v>2601</v>
      </c>
      <c r="F2260" s="279" t="s">
        <v>2525</v>
      </c>
      <c r="G2260" s="279" t="s">
        <v>2525</v>
      </c>
      <c r="H2260" s="285" t="s">
        <v>3043</v>
      </c>
      <c r="I2260" s="279" t="s">
        <v>1464</v>
      </c>
      <c r="J2260" s="312">
        <v>2472</v>
      </c>
      <c r="K2260" s="279" t="s">
        <v>2525</v>
      </c>
      <c r="L2260" s="279" t="s">
        <v>3043</v>
      </c>
      <c r="M2260" s="279" t="s">
        <v>3043</v>
      </c>
      <c r="N2260" s="279" t="s">
        <v>3530</v>
      </c>
    </row>
    <row r="2261" spans="3:14" x14ac:dyDescent="0.25">
      <c r="C2261" s="279" t="s">
        <v>2913</v>
      </c>
      <c r="D2261" s="279" t="s">
        <v>2556</v>
      </c>
      <c r="E2261" s="279" t="s">
        <v>2590</v>
      </c>
      <c r="F2261" s="279" t="s">
        <v>2525</v>
      </c>
      <c r="G2261" s="279" t="s">
        <v>2525</v>
      </c>
      <c r="H2261" s="285" t="s">
        <v>3043</v>
      </c>
      <c r="I2261" s="279" t="s">
        <v>1464</v>
      </c>
      <c r="J2261" s="312">
        <v>2470</v>
      </c>
      <c r="K2261" s="279" t="s">
        <v>2525</v>
      </c>
      <c r="L2261" s="279" t="s">
        <v>3043</v>
      </c>
      <c r="M2261" s="279" t="s">
        <v>3043</v>
      </c>
      <c r="N2261" s="279" t="s">
        <v>3530</v>
      </c>
    </row>
    <row r="2262" spans="3:14" ht="28.5" x14ac:dyDescent="0.25">
      <c r="C2262" s="279" t="s">
        <v>2707</v>
      </c>
      <c r="D2262" s="279" t="s">
        <v>2617</v>
      </c>
      <c r="E2262" s="279" t="s">
        <v>2611</v>
      </c>
      <c r="F2262" s="279" t="s">
        <v>2525</v>
      </c>
      <c r="G2262" s="279" t="s">
        <v>2525</v>
      </c>
      <c r="H2262" s="285" t="s">
        <v>3561</v>
      </c>
      <c r="I2262" s="279" t="s">
        <v>1464</v>
      </c>
      <c r="J2262" s="312">
        <v>2458</v>
      </c>
      <c r="K2262" s="279" t="s">
        <v>2525</v>
      </c>
      <c r="L2262" s="279" t="s">
        <v>3043</v>
      </c>
      <c r="M2262" s="279" t="s">
        <v>3043</v>
      </c>
      <c r="N2262" s="279" t="s">
        <v>3530</v>
      </c>
    </row>
    <row r="2263" spans="3:14" x14ac:dyDescent="0.25">
      <c r="C2263" s="279" t="s">
        <v>2992</v>
      </c>
      <c r="D2263" s="279" t="s">
        <v>2566</v>
      </c>
      <c r="E2263" s="279" t="s">
        <v>3511</v>
      </c>
      <c r="F2263" s="279" t="s">
        <v>2525</v>
      </c>
      <c r="G2263" s="279" t="s">
        <v>2525</v>
      </c>
      <c r="H2263" s="285" t="s">
        <v>3043</v>
      </c>
      <c r="I2263" s="279" t="s">
        <v>1464</v>
      </c>
      <c r="J2263" s="312">
        <v>2450</v>
      </c>
      <c r="K2263" s="279" t="s">
        <v>2525</v>
      </c>
      <c r="L2263" s="279" t="s">
        <v>3043</v>
      </c>
      <c r="M2263" s="279" t="s">
        <v>3043</v>
      </c>
      <c r="N2263" s="279" t="s">
        <v>3530</v>
      </c>
    </row>
    <row r="2264" spans="3:14" x14ac:dyDescent="0.25">
      <c r="C2264" s="279" t="s">
        <v>2750</v>
      </c>
      <c r="D2264" s="279" t="s">
        <v>2593</v>
      </c>
      <c r="E2264" s="279" t="s">
        <v>2601</v>
      </c>
      <c r="F2264" s="279" t="s">
        <v>2525</v>
      </c>
      <c r="G2264" s="279" t="s">
        <v>2525</v>
      </c>
      <c r="H2264" s="285" t="s">
        <v>3043</v>
      </c>
      <c r="I2264" s="279" t="s">
        <v>1464</v>
      </c>
      <c r="J2264" s="312">
        <v>2444</v>
      </c>
      <c r="K2264" s="279" t="s">
        <v>2525</v>
      </c>
      <c r="L2264" s="279" t="s">
        <v>3043</v>
      </c>
      <c r="M2264" s="279" t="s">
        <v>3043</v>
      </c>
      <c r="N2264" s="279" t="s">
        <v>3530</v>
      </c>
    </row>
    <row r="2265" spans="3:14" x14ac:dyDescent="0.25">
      <c r="C2265" s="279" t="s">
        <v>2750</v>
      </c>
      <c r="D2265" s="279" t="s">
        <v>2563</v>
      </c>
      <c r="E2265" s="279" t="s">
        <v>2564</v>
      </c>
      <c r="F2265" s="279" t="s">
        <v>2525</v>
      </c>
      <c r="G2265" s="279" t="s">
        <v>2525</v>
      </c>
      <c r="H2265" s="285" t="s">
        <v>3043</v>
      </c>
      <c r="I2265" s="279" t="s">
        <v>1464</v>
      </c>
      <c r="J2265" s="312">
        <v>2441</v>
      </c>
      <c r="K2265" s="279" t="s">
        <v>2525</v>
      </c>
      <c r="L2265" s="279" t="s">
        <v>3043</v>
      </c>
      <c r="M2265" s="279" t="s">
        <v>3043</v>
      </c>
      <c r="N2265" s="279" t="s">
        <v>3530</v>
      </c>
    </row>
    <row r="2266" spans="3:14" ht="28.5" x14ac:dyDescent="0.25">
      <c r="C2266" s="279" t="s">
        <v>3145</v>
      </c>
      <c r="D2266" s="279" t="s">
        <v>2563</v>
      </c>
      <c r="E2266" s="279" t="s">
        <v>2564</v>
      </c>
      <c r="F2266" s="279" t="s">
        <v>2525</v>
      </c>
      <c r="G2266" s="279" t="s">
        <v>2525</v>
      </c>
      <c r="H2266" s="285" t="s">
        <v>3566</v>
      </c>
      <c r="I2266" s="279" t="s">
        <v>1464</v>
      </c>
      <c r="J2266" s="312">
        <v>2388</v>
      </c>
      <c r="K2266" s="279" t="s">
        <v>2525</v>
      </c>
      <c r="L2266" s="279" t="s">
        <v>3043</v>
      </c>
      <c r="M2266" s="279" t="s">
        <v>3043</v>
      </c>
      <c r="N2266" s="279" t="s">
        <v>3530</v>
      </c>
    </row>
    <row r="2267" spans="3:14" x14ac:dyDescent="0.25">
      <c r="C2267" s="279" t="s">
        <v>3157</v>
      </c>
      <c r="D2267" s="279" t="s">
        <v>2617</v>
      </c>
      <c r="E2267" s="279" t="s">
        <v>3518</v>
      </c>
      <c r="F2267" s="279" t="s">
        <v>2525</v>
      </c>
      <c r="G2267" s="279" t="s">
        <v>2525</v>
      </c>
      <c r="H2267" s="285" t="s">
        <v>3043</v>
      </c>
      <c r="I2267" s="279" t="s">
        <v>1464</v>
      </c>
      <c r="J2267" s="312">
        <v>2386</v>
      </c>
      <c r="K2267" s="279" t="s">
        <v>2525</v>
      </c>
      <c r="L2267" s="279" t="s">
        <v>3043</v>
      </c>
      <c r="M2267" s="279" t="s">
        <v>3043</v>
      </c>
      <c r="N2267" s="279" t="s">
        <v>3530</v>
      </c>
    </row>
    <row r="2268" spans="3:14" x14ac:dyDescent="0.25">
      <c r="C2268" s="279" t="s">
        <v>3292</v>
      </c>
      <c r="D2268" s="279" t="s">
        <v>2563</v>
      </c>
      <c r="E2268" s="279" t="s">
        <v>2564</v>
      </c>
      <c r="F2268" s="279" t="s">
        <v>2525</v>
      </c>
      <c r="G2268" s="279" t="s">
        <v>2525</v>
      </c>
      <c r="H2268" s="285" t="s">
        <v>3043</v>
      </c>
      <c r="I2268" s="279" t="s">
        <v>1464</v>
      </c>
      <c r="J2268" s="312">
        <v>2355</v>
      </c>
      <c r="K2268" s="279" t="s">
        <v>2525</v>
      </c>
      <c r="L2268" s="279" t="s">
        <v>3043</v>
      </c>
      <c r="M2268" s="279" t="s">
        <v>3043</v>
      </c>
    </row>
    <row r="2269" spans="3:14" x14ac:dyDescent="0.25">
      <c r="C2269" s="279" t="s">
        <v>3292</v>
      </c>
      <c r="D2269" s="279" t="s">
        <v>2593</v>
      </c>
      <c r="E2269" s="279" t="s">
        <v>2601</v>
      </c>
      <c r="F2269" s="279" t="s">
        <v>2525</v>
      </c>
      <c r="G2269" s="279" t="s">
        <v>2525</v>
      </c>
      <c r="H2269" s="285" t="s">
        <v>3043</v>
      </c>
      <c r="I2269" s="279" t="s">
        <v>1464</v>
      </c>
      <c r="J2269" s="312">
        <v>2354</v>
      </c>
      <c r="K2269" s="279" t="s">
        <v>2525</v>
      </c>
      <c r="L2269" s="279" t="s">
        <v>3043</v>
      </c>
      <c r="M2269" s="279" t="s">
        <v>3043</v>
      </c>
    </row>
    <row r="2270" spans="3:14" x14ac:dyDescent="0.25">
      <c r="C2270" s="279" t="s">
        <v>2792</v>
      </c>
      <c r="D2270" s="279" t="s">
        <v>2613</v>
      </c>
      <c r="E2270" s="279" t="s">
        <v>2612</v>
      </c>
      <c r="F2270" s="279" t="s">
        <v>2525</v>
      </c>
      <c r="G2270" s="279" t="s">
        <v>2525</v>
      </c>
      <c r="H2270" s="285" t="s">
        <v>3043</v>
      </c>
      <c r="I2270" s="279" t="s">
        <v>1464</v>
      </c>
      <c r="J2270" s="312">
        <v>2351</v>
      </c>
      <c r="K2270" s="279" t="s">
        <v>2525</v>
      </c>
      <c r="L2270" s="279" t="s">
        <v>3043</v>
      </c>
      <c r="M2270" s="279" t="s">
        <v>3043</v>
      </c>
      <c r="N2270" s="279" t="s">
        <v>3530</v>
      </c>
    </row>
    <row r="2271" spans="3:14" x14ac:dyDescent="0.25">
      <c r="C2271" s="279" t="s">
        <v>3318</v>
      </c>
      <c r="D2271" s="279" t="s">
        <v>2593</v>
      </c>
      <c r="E2271" s="279" t="s">
        <v>2601</v>
      </c>
      <c r="F2271" s="279" t="s">
        <v>2525</v>
      </c>
      <c r="G2271" s="279" t="s">
        <v>2525</v>
      </c>
      <c r="H2271" s="285" t="s">
        <v>3043</v>
      </c>
      <c r="I2271" s="279" t="s">
        <v>1464</v>
      </c>
      <c r="J2271" s="312">
        <v>2345</v>
      </c>
      <c r="K2271" s="279" t="s">
        <v>2525</v>
      </c>
      <c r="L2271" s="279" t="s">
        <v>3043</v>
      </c>
      <c r="M2271" s="279" t="s">
        <v>3043</v>
      </c>
      <c r="N2271" s="279" t="s">
        <v>3530</v>
      </c>
    </row>
    <row r="2272" spans="3:14" x14ac:dyDescent="0.25">
      <c r="C2272" s="279" t="s">
        <v>3318</v>
      </c>
      <c r="D2272" s="279" t="s">
        <v>2563</v>
      </c>
      <c r="E2272" s="279" t="s">
        <v>2564</v>
      </c>
      <c r="F2272" s="279" t="s">
        <v>2525</v>
      </c>
      <c r="G2272" s="279" t="s">
        <v>2525</v>
      </c>
      <c r="H2272" s="285" t="s">
        <v>3043</v>
      </c>
      <c r="I2272" s="279" t="s">
        <v>1464</v>
      </c>
      <c r="J2272" s="312">
        <v>2325</v>
      </c>
      <c r="K2272" s="279" t="s">
        <v>2525</v>
      </c>
      <c r="L2272" s="279" t="s">
        <v>3043</v>
      </c>
      <c r="M2272" s="279" t="s">
        <v>3043</v>
      </c>
      <c r="N2272" s="279" t="s">
        <v>3530</v>
      </c>
    </row>
    <row r="2273" spans="3:14" x14ac:dyDescent="0.25">
      <c r="C2273" s="279" t="s">
        <v>3151</v>
      </c>
      <c r="D2273" s="279" t="s">
        <v>2593</v>
      </c>
      <c r="E2273" s="279" t="s">
        <v>2607</v>
      </c>
      <c r="F2273" s="279" t="s">
        <v>2525</v>
      </c>
      <c r="G2273" s="279" t="s">
        <v>2525</v>
      </c>
      <c r="H2273" s="285" t="s">
        <v>3043</v>
      </c>
      <c r="I2273" s="279" t="s">
        <v>1464</v>
      </c>
      <c r="J2273" s="312">
        <v>2309</v>
      </c>
      <c r="K2273" s="279" t="s">
        <v>2525</v>
      </c>
      <c r="L2273" s="279" t="s">
        <v>3043</v>
      </c>
      <c r="M2273" s="279" t="s">
        <v>3043</v>
      </c>
      <c r="N2273" s="279" t="s">
        <v>3530</v>
      </c>
    </row>
    <row r="2274" spans="3:14" ht="28.5" x14ac:dyDescent="0.25">
      <c r="C2274" s="279" t="s">
        <v>2699</v>
      </c>
      <c r="D2274" s="279" t="s">
        <v>2593</v>
      </c>
      <c r="E2274" s="279" t="s">
        <v>2601</v>
      </c>
      <c r="F2274" s="279" t="s">
        <v>2525</v>
      </c>
      <c r="G2274" s="279" t="s">
        <v>2525</v>
      </c>
      <c r="H2274" s="285" t="s">
        <v>3563</v>
      </c>
      <c r="I2274" s="279" t="s">
        <v>1464</v>
      </c>
      <c r="J2274" s="312">
        <v>2300</v>
      </c>
      <c r="K2274" s="279" t="s">
        <v>2525</v>
      </c>
      <c r="L2274" s="279" t="s">
        <v>3043</v>
      </c>
      <c r="M2274" s="279" t="s">
        <v>3043</v>
      </c>
      <c r="N2274" s="279" t="s">
        <v>3530</v>
      </c>
    </row>
    <row r="2275" spans="3:14" ht="28.5" x14ac:dyDescent="0.25">
      <c r="C2275" s="279" t="s">
        <v>2707</v>
      </c>
      <c r="D2275" s="279" t="s">
        <v>2563</v>
      </c>
      <c r="E2275" s="279" t="s">
        <v>2564</v>
      </c>
      <c r="F2275" s="279" t="s">
        <v>2525</v>
      </c>
      <c r="G2275" s="279" t="s">
        <v>2525</v>
      </c>
      <c r="H2275" s="285" t="s">
        <v>3561</v>
      </c>
      <c r="I2275" s="279" t="s">
        <v>1464</v>
      </c>
      <c r="J2275" s="312">
        <v>2300</v>
      </c>
      <c r="K2275" s="279" t="s">
        <v>2525</v>
      </c>
      <c r="L2275" s="279" t="s">
        <v>3043</v>
      </c>
      <c r="M2275" s="279" t="s">
        <v>3043</v>
      </c>
      <c r="N2275" s="279" t="s">
        <v>3530</v>
      </c>
    </row>
    <row r="2276" spans="3:14" x14ac:dyDescent="0.25">
      <c r="C2276" s="279" t="s">
        <v>2779</v>
      </c>
      <c r="D2276" s="279" t="s">
        <v>2563</v>
      </c>
      <c r="E2276" s="279" t="s">
        <v>2564</v>
      </c>
      <c r="F2276" s="279" t="s">
        <v>2525</v>
      </c>
      <c r="G2276" s="279" t="s">
        <v>2525</v>
      </c>
      <c r="H2276" s="285" t="s">
        <v>3573</v>
      </c>
      <c r="I2276" s="279" t="s">
        <v>1464</v>
      </c>
      <c r="J2276" s="312">
        <v>2300</v>
      </c>
      <c r="K2276" s="279" t="s">
        <v>2525</v>
      </c>
      <c r="L2276" s="279" t="s">
        <v>3043</v>
      </c>
      <c r="M2276" s="279" t="s">
        <v>3043</v>
      </c>
      <c r="N2276" s="279" t="s">
        <v>3530</v>
      </c>
    </row>
    <row r="2277" spans="3:14" x14ac:dyDescent="0.25">
      <c r="C2277" s="279" t="s">
        <v>2801</v>
      </c>
      <c r="D2277" s="279" t="s">
        <v>2563</v>
      </c>
      <c r="E2277" s="279" t="s">
        <v>2564</v>
      </c>
      <c r="F2277" s="279" t="s">
        <v>2525</v>
      </c>
      <c r="G2277" s="279" t="s">
        <v>2525</v>
      </c>
      <c r="H2277" s="285" t="s">
        <v>3043</v>
      </c>
      <c r="I2277" s="279" t="s">
        <v>1464</v>
      </c>
      <c r="J2277" s="312">
        <v>2300</v>
      </c>
      <c r="K2277" s="279" t="s">
        <v>2525</v>
      </c>
      <c r="L2277" s="279" t="s">
        <v>3043</v>
      </c>
      <c r="M2277" s="279" t="s">
        <v>3043</v>
      </c>
      <c r="N2277" s="279" t="s">
        <v>3530</v>
      </c>
    </row>
    <row r="2278" spans="3:14" x14ac:dyDescent="0.25">
      <c r="C2278" s="279" t="s">
        <v>3319</v>
      </c>
      <c r="D2278" s="279" t="s">
        <v>2563</v>
      </c>
      <c r="E2278" s="279" t="s">
        <v>2564</v>
      </c>
      <c r="F2278" s="279" t="s">
        <v>2525</v>
      </c>
      <c r="G2278" s="279" t="s">
        <v>2525</v>
      </c>
      <c r="H2278" s="285" t="s">
        <v>3043</v>
      </c>
      <c r="I2278" s="279" t="s">
        <v>1464</v>
      </c>
      <c r="J2278" s="312">
        <v>2300</v>
      </c>
      <c r="K2278" s="279" t="s">
        <v>2525</v>
      </c>
      <c r="L2278" s="279" t="s">
        <v>3043</v>
      </c>
      <c r="M2278" s="279" t="s">
        <v>3043</v>
      </c>
      <c r="N2278" s="279" t="s">
        <v>3530</v>
      </c>
    </row>
    <row r="2279" spans="3:14" x14ac:dyDescent="0.25">
      <c r="C2279" s="279" t="s">
        <v>3319</v>
      </c>
      <c r="D2279" s="279" t="s">
        <v>2593</v>
      </c>
      <c r="E2279" s="279" t="s">
        <v>2601</v>
      </c>
      <c r="F2279" s="279" t="s">
        <v>2525</v>
      </c>
      <c r="G2279" s="279" t="s">
        <v>2525</v>
      </c>
      <c r="H2279" s="285" t="s">
        <v>3043</v>
      </c>
      <c r="I2279" s="279" t="s">
        <v>1464</v>
      </c>
      <c r="J2279" s="312">
        <v>2300</v>
      </c>
      <c r="K2279" s="279" t="s">
        <v>2525</v>
      </c>
      <c r="L2279" s="279" t="s">
        <v>3043</v>
      </c>
      <c r="M2279" s="279" t="s">
        <v>3043</v>
      </c>
      <c r="N2279" s="279" t="s">
        <v>3530</v>
      </c>
    </row>
    <row r="2280" spans="3:14" x14ac:dyDescent="0.25">
      <c r="C2280" s="279" t="s">
        <v>3156</v>
      </c>
      <c r="D2280" s="279" t="s">
        <v>2593</v>
      </c>
      <c r="E2280" s="279" t="s">
        <v>2608</v>
      </c>
      <c r="F2280" s="279" t="s">
        <v>2525</v>
      </c>
      <c r="G2280" s="279" t="s">
        <v>2525</v>
      </c>
      <c r="H2280" s="285" t="s">
        <v>3043</v>
      </c>
      <c r="I2280" s="279" t="s">
        <v>1464</v>
      </c>
      <c r="J2280" s="312">
        <v>2267</v>
      </c>
      <c r="K2280" s="279" t="s">
        <v>2525</v>
      </c>
      <c r="L2280" s="279" t="s">
        <v>3043</v>
      </c>
      <c r="M2280" s="279" t="s">
        <v>3043</v>
      </c>
      <c r="N2280" s="279" t="s">
        <v>3530</v>
      </c>
    </row>
    <row r="2281" spans="3:14" x14ac:dyDescent="0.25">
      <c r="C2281" s="279" t="s">
        <v>3150</v>
      </c>
      <c r="D2281" s="279" t="s">
        <v>2617</v>
      </c>
      <c r="E2281" s="279" t="s">
        <v>3506</v>
      </c>
      <c r="F2281" s="279" t="s">
        <v>2525</v>
      </c>
      <c r="G2281" s="279" t="s">
        <v>2525</v>
      </c>
      <c r="H2281" s="285" t="s">
        <v>3585</v>
      </c>
      <c r="I2281" s="279" t="s">
        <v>1464</v>
      </c>
      <c r="J2281" s="312">
        <v>2200</v>
      </c>
      <c r="K2281" s="279" t="s">
        <v>2525</v>
      </c>
      <c r="L2281" s="279" t="s">
        <v>3043</v>
      </c>
      <c r="M2281" s="279" t="s">
        <v>3043</v>
      </c>
      <c r="N2281" s="279" t="s">
        <v>3530</v>
      </c>
    </row>
    <row r="2282" spans="3:14" x14ac:dyDescent="0.25">
      <c r="C2282" s="279" t="s">
        <v>3186</v>
      </c>
      <c r="D2282" s="279" t="s">
        <v>2593</v>
      </c>
      <c r="E2282" s="279" t="s">
        <v>2608</v>
      </c>
      <c r="F2282" s="279" t="s">
        <v>2525</v>
      </c>
      <c r="G2282" s="279" t="s">
        <v>2525</v>
      </c>
      <c r="H2282" s="285" t="s">
        <v>3043</v>
      </c>
      <c r="I2282" s="279" t="s">
        <v>1464</v>
      </c>
      <c r="J2282" s="312">
        <v>2193</v>
      </c>
      <c r="K2282" s="279" t="s">
        <v>2525</v>
      </c>
      <c r="L2282" s="279" t="s">
        <v>3043</v>
      </c>
      <c r="M2282" s="279" t="s">
        <v>3043</v>
      </c>
      <c r="N2282" s="279" t="s">
        <v>3530</v>
      </c>
    </row>
    <row r="2283" spans="3:14" x14ac:dyDescent="0.25">
      <c r="C2283" s="279" t="s">
        <v>2994</v>
      </c>
      <c r="D2283" s="279" t="s">
        <v>2622</v>
      </c>
      <c r="E2283" s="279" t="s">
        <v>2621</v>
      </c>
      <c r="F2283" s="279" t="s">
        <v>2525</v>
      </c>
      <c r="G2283" s="279" t="s">
        <v>2525</v>
      </c>
      <c r="H2283" s="285" t="s">
        <v>3043</v>
      </c>
      <c r="I2283" s="279" t="s">
        <v>1464</v>
      </c>
      <c r="J2283" s="312">
        <v>2170</v>
      </c>
      <c r="K2283" s="279" t="s">
        <v>2525</v>
      </c>
      <c r="L2283" s="279" t="s">
        <v>3043</v>
      </c>
      <c r="M2283" s="279" t="s">
        <v>3043</v>
      </c>
      <c r="N2283" s="279" t="s">
        <v>3530</v>
      </c>
    </row>
    <row r="2284" spans="3:14" x14ac:dyDescent="0.25">
      <c r="C2284" s="279" t="s">
        <v>3169</v>
      </c>
      <c r="D2284" s="279" t="s">
        <v>3077</v>
      </c>
      <c r="E2284" s="279" t="s">
        <v>3517</v>
      </c>
      <c r="F2284" s="279" t="s">
        <v>2525</v>
      </c>
      <c r="G2284" s="279" t="s">
        <v>2525</v>
      </c>
      <c r="H2284" s="285" t="s">
        <v>3043</v>
      </c>
      <c r="I2284" s="279" t="s">
        <v>1464</v>
      </c>
      <c r="J2284" s="312">
        <v>2161</v>
      </c>
      <c r="K2284" s="279" t="s">
        <v>2525</v>
      </c>
      <c r="L2284" s="279" t="s">
        <v>3043</v>
      </c>
      <c r="M2284" s="279" t="s">
        <v>3043</v>
      </c>
      <c r="N2284" s="279" t="s">
        <v>3530</v>
      </c>
    </row>
    <row r="2285" spans="3:14" x14ac:dyDescent="0.25">
      <c r="C2285" s="279" t="s">
        <v>3144</v>
      </c>
      <c r="D2285" s="279" t="s">
        <v>2593</v>
      </c>
      <c r="E2285" s="279" t="s">
        <v>3515</v>
      </c>
      <c r="F2285" s="279" t="s">
        <v>2525</v>
      </c>
      <c r="G2285" s="279" t="s">
        <v>2525</v>
      </c>
      <c r="H2285" s="285" t="s">
        <v>3581</v>
      </c>
      <c r="I2285" s="279" t="s">
        <v>1464</v>
      </c>
      <c r="J2285" s="312">
        <v>2159</v>
      </c>
      <c r="K2285" s="279" t="s">
        <v>2525</v>
      </c>
      <c r="L2285" s="279" t="s">
        <v>3043</v>
      </c>
      <c r="M2285" s="279" t="s">
        <v>3043</v>
      </c>
      <c r="N2285" s="279" t="s">
        <v>3530</v>
      </c>
    </row>
    <row r="2286" spans="3:14" x14ac:dyDescent="0.25">
      <c r="C2286" s="279" t="s">
        <v>3144</v>
      </c>
      <c r="D2286" s="279" t="s">
        <v>2593</v>
      </c>
      <c r="E2286" s="279" t="s">
        <v>3516</v>
      </c>
      <c r="F2286" s="279" t="s">
        <v>2525</v>
      </c>
      <c r="G2286" s="279" t="s">
        <v>2525</v>
      </c>
      <c r="H2286" s="285" t="s">
        <v>3581</v>
      </c>
      <c r="I2286" s="279" t="s">
        <v>1464</v>
      </c>
      <c r="J2286" s="312">
        <v>2159</v>
      </c>
      <c r="K2286" s="279" t="s">
        <v>2525</v>
      </c>
      <c r="L2286" s="279" t="s">
        <v>3043</v>
      </c>
      <c r="M2286" s="279" t="s">
        <v>3043</v>
      </c>
      <c r="N2286" s="279" t="s">
        <v>3530</v>
      </c>
    </row>
    <row r="2287" spans="3:14" x14ac:dyDescent="0.25">
      <c r="C2287" s="279" t="s">
        <v>2818</v>
      </c>
      <c r="D2287" s="279" t="s">
        <v>2613</v>
      </c>
      <c r="E2287" s="279" t="s">
        <v>2612</v>
      </c>
      <c r="F2287" s="279" t="s">
        <v>2525</v>
      </c>
      <c r="G2287" s="279" t="s">
        <v>2525</v>
      </c>
      <c r="H2287" s="285" t="s">
        <v>3043</v>
      </c>
      <c r="I2287" s="279" t="s">
        <v>1464</v>
      </c>
      <c r="J2287" s="312">
        <v>2134</v>
      </c>
      <c r="K2287" s="279" t="s">
        <v>2525</v>
      </c>
      <c r="L2287" s="279" t="s">
        <v>3043</v>
      </c>
      <c r="M2287" s="279" t="s">
        <v>3043</v>
      </c>
      <c r="N2287" s="279" t="s">
        <v>3530</v>
      </c>
    </row>
    <row r="2288" spans="3:14" x14ac:dyDescent="0.25">
      <c r="C2288" s="279" t="s">
        <v>3279</v>
      </c>
      <c r="D2288" s="279" t="s">
        <v>2566</v>
      </c>
      <c r="E2288" s="279" t="s">
        <v>3511</v>
      </c>
      <c r="F2288" s="279" t="s">
        <v>2525</v>
      </c>
      <c r="G2288" s="279" t="s">
        <v>2525</v>
      </c>
      <c r="H2288" s="285" t="s">
        <v>3043</v>
      </c>
      <c r="I2288" s="279" t="s">
        <v>1464</v>
      </c>
      <c r="J2288" s="312">
        <v>2100</v>
      </c>
      <c r="K2288" s="279" t="s">
        <v>2525</v>
      </c>
      <c r="L2288" s="279" t="s">
        <v>3043</v>
      </c>
      <c r="M2288" s="279" t="s">
        <v>3043</v>
      </c>
      <c r="N2288" s="279" t="s">
        <v>3530</v>
      </c>
    </row>
    <row r="2289" spans="3:14" x14ac:dyDescent="0.25">
      <c r="C2289" s="279" t="s">
        <v>3185</v>
      </c>
      <c r="D2289" s="279" t="s">
        <v>2556</v>
      </c>
      <c r="E2289" s="279" t="s">
        <v>2587</v>
      </c>
      <c r="F2289" s="279" t="s">
        <v>2525</v>
      </c>
      <c r="G2289" s="279" t="s">
        <v>2525</v>
      </c>
      <c r="H2289" s="285" t="s">
        <v>3043</v>
      </c>
      <c r="I2289" s="279" t="s">
        <v>1464</v>
      </c>
      <c r="J2289" s="312">
        <v>2097</v>
      </c>
      <c r="K2289" s="279" t="s">
        <v>2525</v>
      </c>
      <c r="L2289" s="279" t="s">
        <v>3043</v>
      </c>
      <c r="M2289" s="279" t="s">
        <v>3043</v>
      </c>
      <c r="N2289" s="279" t="s">
        <v>3530</v>
      </c>
    </row>
    <row r="2290" spans="3:14" x14ac:dyDescent="0.25">
      <c r="C2290" s="279" t="s">
        <v>3295</v>
      </c>
      <c r="D2290" s="279" t="s">
        <v>2556</v>
      </c>
      <c r="E2290" s="279" t="s">
        <v>2587</v>
      </c>
      <c r="F2290" s="279" t="s">
        <v>2525</v>
      </c>
      <c r="G2290" s="279" t="s">
        <v>2525</v>
      </c>
      <c r="H2290" s="285" t="s">
        <v>3043</v>
      </c>
      <c r="I2290" s="279" t="s">
        <v>1464</v>
      </c>
      <c r="J2290" s="312">
        <v>2094</v>
      </c>
      <c r="K2290" s="279" t="s">
        <v>2525</v>
      </c>
      <c r="L2290" s="279" t="s">
        <v>3043</v>
      </c>
      <c r="M2290" s="279" t="s">
        <v>3043</v>
      </c>
      <c r="N2290" s="279" t="s">
        <v>3530</v>
      </c>
    </row>
    <row r="2291" spans="3:14" x14ac:dyDescent="0.25">
      <c r="C2291" s="279" t="s">
        <v>3160</v>
      </c>
      <c r="D2291" s="279" t="s">
        <v>2593</v>
      </c>
      <c r="E2291" s="279" t="s">
        <v>2602</v>
      </c>
      <c r="F2291" s="279" t="s">
        <v>2525</v>
      </c>
      <c r="G2291" s="279" t="s">
        <v>2525</v>
      </c>
      <c r="H2291" s="285" t="s">
        <v>3043</v>
      </c>
      <c r="I2291" s="279" t="s">
        <v>1464</v>
      </c>
      <c r="J2291" s="312">
        <v>2079</v>
      </c>
      <c r="K2291" s="279" t="s">
        <v>2525</v>
      </c>
      <c r="L2291" s="279" t="s">
        <v>3043</v>
      </c>
      <c r="M2291" s="279" t="s">
        <v>3043</v>
      </c>
      <c r="N2291" s="279" t="s">
        <v>3530</v>
      </c>
    </row>
    <row r="2292" spans="3:14" x14ac:dyDescent="0.25">
      <c r="C2292" s="279" t="s">
        <v>3262</v>
      </c>
      <c r="D2292" s="279" t="s">
        <v>2563</v>
      </c>
      <c r="E2292" s="279" t="s">
        <v>2564</v>
      </c>
      <c r="F2292" s="279" t="s">
        <v>2525</v>
      </c>
      <c r="G2292" s="279" t="s">
        <v>2525</v>
      </c>
      <c r="H2292" s="285" t="s">
        <v>3043</v>
      </c>
      <c r="I2292" s="279" t="s">
        <v>1464</v>
      </c>
      <c r="J2292" s="312">
        <v>2049</v>
      </c>
      <c r="K2292" s="279" t="s">
        <v>2525</v>
      </c>
      <c r="L2292" s="279" t="s">
        <v>3043</v>
      </c>
      <c r="M2292" s="279" t="s">
        <v>3043</v>
      </c>
      <c r="N2292" s="279" t="s">
        <v>3530</v>
      </c>
    </row>
    <row r="2293" spans="3:14" x14ac:dyDescent="0.25">
      <c r="C2293" s="279" t="s">
        <v>3262</v>
      </c>
      <c r="D2293" s="279" t="s">
        <v>2593</v>
      </c>
      <c r="E2293" s="279" t="s">
        <v>2601</v>
      </c>
      <c r="F2293" s="279" t="s">
        <v>2525</v>
      </c>
      <c r="G2293" s="279" t="s">
        <v>2525</v>
      </c>
      <c r="H2293" s="285" t="s">
        <v>3043</v>
      </c>
      <c r="I2293" s="279" t="s">
        <v>1464</v>
      </c>
      <c r="J2293" s="312">
        <v>2049</v>
      </c>
      <c r="K2293" s="279" t="s">
        <v>2525</v>
      </c>
      <c r="L2293" s="279" t="s">
        <v>3043</v>
      </c>
      <c r="M2293" s="279" t="s">
        <v>3043</v>
      </c>
      <c r="N2293" s="279" t="s">
        <v>3530</v>
      </c>
    </row>
    <row r="2294" spans="3:14" x14ac:dyDescent="0.25">
      <c r="C2294" s="279" t="s">
        <v>3328</v>
      </c>
      <c r="D2294" s="279" t="s">
        <v>2563</v>
      </c>
      <c r="E2294" s="279" t="s">
        <v>2565</v>
      </c>
      <c r="F2294" s="279" t="s">
        <v>2525</v>
      </c>
      <c r="G2294" s="279" t="s">
        <v>2525</v>
      </c>
      <c r="H2294" s="285" t="s">
        <v>3043</v>
      </c>
      <c r="I2294" s="279" t="s">
        <v>1464</v>
      </c>
      <c r="J2294" s="312">
        <v>2000</v>
      </c>
      <c r="K2294" s="279" t="s">
        <v>2525</v>
      </c>
      <c r="L2294" s="279" t="s">
        <v>3043</v>
      </c>
      <c r="M2294" s="279" t="s">
        <v>3043</v>
      </c>
      <c r="N2294" s="279" t="s">
        <v>3530</v>
      </c>
    </row>
    <row r="2295" spans="3:14" x14ac:dyDescent="0.25">
      <c r="C2295" s="279" t="s">
        <v>3206</v>
      </c>
      <c r="D2295" s="279" t="s">
        <v>2622</v>
      </c>
      <c r="E2295" s="279" t="s">
        <v>2621</v>
      </c>
      <c r="F2295" s="279" t="s">
        <v>2525</v>
      </c>
      <c r="G2295" s="279" t="s">
        <v>2525</v>
      </c>
      <c r="H2295" s="285" t="s">
        <v>3043</v>
      </c>
      <c r="I2295" s="279" t="s">
        <v>1464</v>
      </c>
      <c r="J2295" s="312">
        <v>1988</v>
      </c>
      <c r="K2295" s="279" t="s">
        <v>2525</v>
      </c>
      <c r="L2295" s="279" t="s">
        <v>3043</v>
      </c>
      <c r="M2295" s="279" t="s">
        <v>3043</v>
      </c>
      <c r="N2295" s="279" t="s">
        <v>3530</v>
      </c>
    </row>
    <row r="2296" spans="3:14" x14ac:dyDescent="0.25">
      <c r="C2296" s="279" t="s">
        <v>2736</v>
      </c>
      <c r="D2296" s="279" t="s">
        <v>2617</v>
      </c>
      <c r="E2296" s="279" t="s">
        <v>3518</v>
      </c>
      <c r="F2296" s="279" t="s">
        <v>2525</v>
      </c>
      <c r="G2296" s="279" t="s">
        <v>2525</v>
      </c>
      <c r="H2296" s="285" t="s">
        <v>3043</v>
      </c>
      <c r="I2296" s="279" t="s">
        <v>1464</v>
      </c>
      <c r="J2296" s="312">
        <v>1977</v>
      </c>
      <c r="K2296" s="279" t="s">
        <v>2525</v>
      </c>
      <c r="L2296" s="279" t="s">
        <v>3043</v>
      </c>
      <c r="M2296" s="279" t="s">
        <v>3043</v>
      </c>
      <c r="N2296" s="279" t="s">
        <v>3530</v>
      </c>
    </row>
    <row r="2297" spans="3:14" x14ac:dyDescent="0.25">
      <c r="C2297" s="279" t="s">
        <v>2896</v>
      </c>
      <c r="D2297" s="279" t="s">
        <v>2563</v>
      </c>
      <c r="E2297" s="279" t="s">
        <v>2564</v>
      </c>
      <c r="F2297" s="279" t="s">
        <v>2525</v>
      </c>
      <c r="G2297" s="279" t="s">
        <v>2525</v>
      </c>
      <c r="H2297" s="285" t="s">
        <v>3043</v>
      </c>
      <c r="I2297" s="279" t="s">
        <v>1464</v>
      </c>
      <c r="J2297" s="312">
        <v>1955</v>
      </c>
      <c r="K2297" s="279" t="s">
        <v>2525</v>
      </c>
      <c r="L2297" s="279" t="s">
        <v>3043</v>
      </c>
      <c r="M2297" s="279" t="s">
        <v>3043</v>
      </c>
      <c r="N2297" s="279" t="s">
        <v>3530</v>
      </c>
    </row>
    <row r="2298" spans="3:14" x14ac:dyDescent="0.25">
      <c r="C2298" s="279" t="s">
        <v>2896</v>
      </c>
      <c r="D2298" s="279" t="s">
        <v>2593</v>
      </c>
      <c r="E2298" s="279" t="s">
        <v>2601</v>
      </c>
      <c r="F2298" s="279" t="s">
        <v>2525</v>
      </c>
      <c r="G2298" s="279" t="s">
        <v>2525</v>
      </c>
      <c r="H2298" s="285" t="s">
        <v>3043</v>
      </c>
      <c r="I2298" s="279" t="s">
        <v>1464</v>
      </c>
      <c r="J2298" s="312">
        <v>1955</v>
      </c>
      <c r="K2298" s="279" t="s">
        <v>2525</v>
      </c>
      <c r="L2298" s="279" t="s">
        <v>3043</v>
      </c>
      <c r="M2298" s="279" t="s">
        <v>3043</v>
      </c>
      <c r="N2298" s="279" t="s">
        <v>3530</v>
      </c>
    </row>
    <row r="2299" spans="3:14" x14ac:dyDescent="0.25">
      <c r="C2299" s="279" t="s">
        <v>3169</v>
      </c>
      <c r="D2299" s="279" t="s">
        <v>2566</v>
      </c>
      <c r="E2299" s="279" t="s">
        <v>3504</v>
      </c>
      <c r="F2299" s="279" t="s">
        <v>2525</v>
      </c>
      <c r="G2299" s="279" t="s">
        <v>2525</v>
      </c>
      <c r="H2299" s="285" t="s">
        <v>3043</v>
      </c>
      <c r="I2299" s="279" t="s">
        <v>1464</v>
      </c>
      <c r="J2299" s="312">
        <v>1950</v>
      </c>
      <c r="K2299" s="279" t="s">
        <v>2525</v>
      </c>
      <c r="L2299" s="279" t="s">
        <v>3043</v>
      </c>
      <c r="M2299" s="279" t="s">
        <v>3043</v>
      </c>
      <c r="N2299" s="279" t="s">
        <v>3530</v>
      </c>
    </row>
    <row r="2300" spans="3:14" x14ac:dyDescent="0.25">
      <c r="C2300" s="279" t="s">
        <v>3325</v>
      </c>
      <c r="D2300" s="279" t="s">
        <v>2583</v>
      </c>
      <c r="E2300" s="279" t="s">
        <v>2584</v>
      </c>
      <c r="F2300" s="279" t="s">
        <v>2525</v>
      </c>
      <c r="G2300" s="279" t="s">
        <v>2525</v>
      </c>
      <c r="H2300" s="285" t="s">
        <v>3043</v>
      </c>
      <c r="I2300" s="279" t="s">
        <v>1464</v>
      </c>
      <c r="J2300" s="312">
        <v>1949</v>
      </c>
      <c r="K2300" s="279" t="s">
        <v>2525</v>
      </c>
      <c r="L2300" s="279" t="s">
        <v>3043</v>
      </c>
      <c r="M2300" s="279" t="s">
        <v>3043</v>
      </c>
      <c r="N2300" s="279" t="s">
        <v>3530</v>
      </c>
    </row>
    <row r="2301" spans="3:14" x14ac:dyDescent="0.25">
      <c r="C2301" s="279" t="s">
        <v>3323</v>
      </c>
      <c r="D2301" s="279" t="s">
        <v>2563</v>
      </c>
      <c r="E2301" s="279" t="s">
        <v>2564</v>
      </c>
      <c r="F2301" s="279" t="s">
        <v>2525</v>
      </c>
      <c r="G2301" s="279" t="s">
        <v>2525</v>
      </c>
      <c r="H2301" s="285" t="s">
        <v>3043</v>
      </c>
      <c r="I2301" s="279" t="s">
        <v>1464</v>
      </c>
      <c r="J2301" s="312">
        <v>1940</v>
      </c>
      <c r="K2301" s="279" t="s">
        <v>2525</v>
      </c>
      <c r="L2301" s="279" t="s">
        <v>3043</v>
      </c>
      <c r="M2301" s="279" t="s">
        <v>3043</v>
      </c>
      <c r="N2301" s="279" t="s">
        <v>3530</v>
      </c>
    </row>
    <row r="2302" spans="3:14" x14ac:dyDescent="0.25">
      <c r="C2302" s="279" t="s">
        <v>3323</v>
      </c>
      <c r="D2302" s="279" t="s">
        <v>2593</v>
      </c>
      <c r="E2302" s="279" t="s">
        <v>2601</v>
      </c>
      <c r="F2302" s="279" t="s">
        <v>2525</v>
      </c>
      <c r="G2302" s="279" t="s">
        <v>2525</v>
      </c>
      <c r="H2302" s="285" t="s">
        <v>3043</v>
      </c>
      <c r="I2302" s="279" t="s">
        <v>1464</v>
      </c>
      <c r="J2302" s="312">
        <v>1940</v>
      </c>
      <c r="K2302" s="279" t="s">
        <v>2525</v>
      </c>
      <c r="L2302" s="279" t="s">
        <v>3043</v>
      </c>
      <c r="M2302" s="279" t="s">
        <v>3043</v>
      </c>
      <c r="N2302" s="279" t="s">
        <v>3530</v>
      </c>
    </row>
    <row r="2303" spans="3:14" x14ac:dyDescent="0.25">
      <c r="C2303" s="279" t="s">
        <v>3149</v>
      </c>
      <c r="D2303" s="279" t="s">
        <v>2593</v>
      </c>
      <c r="E2303" s="279" t="s">
        <v>2608</v>
      </c>
      <c r="F2303" s="279" t="s">
        <v>2525</v>
      </c>
      <c r="G2303" s="279" t="s">
        <v>2525</v>
      </c>
      <c r="H2303" s="285" t="s">
        <v>3043</v>
      </c>
      <c r="I2303" s="279" t="s">
        <v>1464</v>
      </c>
      <c r="J2303" s="312">
        <v>1936</v>
      </c>
      <c r="K2303" s="279" t="s">
        <v>2525</v>
      </c>
      <c r="L2303" s="279" t="s">
        <v>3043</v>
      </c>
      <c r="M2303" s="279" t="s">
        <v>3043</v>
      </c>
      <c r="N2303" s="279" t="s">
        <v>3530</v>
      </c>
    </row>
    <row r="2304" spans="3:14" x14ac:dyDescent="0.25">
      <c r="C2304" s="279" t="s">
        <v>2680</v>
      </c>
      <c r="D2304" s="279" t="s">
        <v>2613</v>
      </c>
      <c r="E2304" s="279" t="s">
        <v>2612</v>
      </c>
      <c r="F2304" s="279" t="s">
        <v>2525</v>
      </c>
      <c r="G2304" s="279" t="s">
        <v>2525</v>
      </c>
      <c r="H2304" s="285" t="s">
        <v>3043</v>
      </c>
      <c r="I2304" s="279" t="s">
        <v>1464</v>
      </c>
      <c r="J2304" s="312">
        <v>1934</v>
      </c>
      <c r="K2304" s="279" t="s">
        <v>2525</v>
      </c>
      <c r="L2304" s="279" t="s">
        <v>3043</v>
      </c>
      <c r="M2304" s="279" t="s">
        <v>3043</v>
      </c>
      <c r="N2304" s="279" t="s">
        <v>3530</v>
      </c>
    </row>
    <row r="2305" spans="3:14" x14ac:dyDescent="0.25">
      <c r="C2305" s="279" t="s">
        <v>2680</v>
      </c>
      <c r="D2305" s="279" t="s">
        <v>2556</v>
      </c>
      <c r="E2305" s="279" t="s">
        <v>2590</v>
      </c>
      <c r="F2305" s="279" t="s">
        <v>2525</v>
      </c>
      <c r="G2305" s="279" t="s">
        <v>2525</v>
      </c>
      <c r="H2305" s="285" t="s">
        <v>3043</v>
      </c>
      <c r="I2305" s="279" t="s">
        <v>1464</v>
      </c>
      <c r="J2305" s="312">
        <v>1932</v>
      </c>
      <c r="K2305" s="279" t="s">
        <v>2525</v>
      </c>
      <c r="L2305" s="279" t="s">
        <v>3043</v>
      </c>
      <c r="M2305" s="279" t="s">
        <v>3043</v>
      </c>
      <c r="N2305" s="279" t="s">
        <v>3530</v>
      </c>
    </row>
    <row r="2306" spans="3:14" x14ac:dyDescent="0.25">
      <c r="C2306" s="279" t="s">
        <v>3161</v>
      </c>
      <c r="D2306" s="279" t="s">
        <v>2583</v>
      </c>
      <c r="E2306" s="279" t="s">
        <v>2585</v>
      </c>
      <c r="F2306" s="279" t="s">
        <v>2525</v>
      </c>
      <c r="G2306" s="279" t="s">
        <v>2525</v>
      </c>
      <c r="H2306" s="285" t="s">
        <v>3043</v>
      </c>
      <c r="I2306" s="279" t="s">
        <v>1464</v>
      </c>
      <c r="J2306" s="312">
        <v>1917</v>
      </c>
      <c r="K2306" s="279" t="s">
        <v>2525</v>
      </c>
      <c r="L2306" s="279" t="s">
        <v>3043</v>
      </c>
      <c r="M2306" s="279" t="s">
        <v>3043</v>
      </c>
      <c r="N2306" s="279" t="s">
        <v>3530</v>
      </c>
    </row>
    <row r="2307" spans="3:14" x14ac:dyDescent="0.25">
      <c r="C2307" s="279" t="s">
        <v>3189</v>
      </c>
      <c r="D2307" s="279" t="s">
        <v>2556</v>
      </c>
      <c r="E2307" s="279" t="s">
        <v>2590</v>
      </c>
      <c r="F2307" s="279" t="s">
        <v>2525</v>
      </c>
      <c r="G2307" s="279" t="s">
        <v>2525</v>
      </c>
      <c r="H2307" s="285" t="s">
        <v>3043</v>
      </c>
      <c r="I2307" s="279" t="s">
        <v>1464</v>
      </c>
      <c r="J2307" s="312">
        <v>1907</v>
      </c>
      <c r="K2307" s="279" t="s">
        <v>2525</v>
      </c>
      <c r="L2307" s="279" t="s">
        <v>3043</v>
      </c>
      <c r="M2307" s="279" t="s">
        <v>3043</v>
      </c>
      <c r="N2307" s="279" t="s">
        <v>3530</v>
      </c>
    </row>
    <row r="2308" spans="3:14" x14ac:dyDescent="0.25">
      <c r="C2308" s="279" t="s">
        <v>2994</v>
      </c>
      <c r="D2308" s="279" t="s">
        <v>2622</v>
      </c>
      <c r="E2308" s="279" t="s">
        <v>2612</v>
      </c>
      <c r="F2308" s="279" t="s">
        <v>2525</v>
      </c>
      <c r="G2308" s="279" t="s">
        <v>2525</v>
      </c>
      <c r="H2308" s="285" t="s">
        <v>3043</v>
      </c>
      <c r="I2308" s="279" t="s">
        <v>1464</v>
      </c>
      <c r="J2308" s="312">
        <v>1826</v>
      </c>
      <c r="K2308" s="279" t="s">
        <v>2525</v>
      </c>
      <c r="L2308" s="279" t="s">
        <v>3043</v>
      </c>
      <c r="M2308" s="279" t="s">
        <v>3043</v>
      </c>
      <c r="N2308" s="279" t="s">
        <v>3530</v>
      </c>
    </row>
    <row r="2309" spans="3:14" x14ac:dyDescent="0.25">
      <c r="C2309" s="279" t="s">
        <v>3205</v>
      </c>
      <c r="D2309" s="279" t="s">
        <v>2623</v>
      </c>
      <c r="E2309" s="279" t="s">
        <v>2610</v>
      </c>
      <c r="F2309" s="279" t="s">
        <v>2525</v>
      </c>
      <c r="G2309" s="279" t="s">
        <v>2525</v>
      </c>
      <c r="H2309" s="285" t="s">
        <v>3043</v>
      </c>
      <c r="I2309" s="279" t="s">
        <v>1464</v>
      </c>
      <c r="J2309" s="312">
        <v>1820</v>
      </c>
      <c r="K2309" s="279" t="s">
        <v>2525</v>
      </c>
      <c r="L2309" s="279" t="s">
        <v>3043</v>
      </c>
      <c r="M2309" s="279" t="s">
        <v>3043</v>
      </c>
      <c r="N2309" s="279" t="s">
        <v>3530</v>
      </c>
    </row>
    <row r="2310" spans="3:14" x14ac:dyDescent="0.25">
      <c r="C2310" s="279" t="s">
        <v>3279</v>
      </c>
      <c r="D2310" s="279" t="s">
        <v>3077</v>
      </c>
      <c r="E2310" s="279" t="s">
        <v>3517</v>
      </c>
      <c r="F2310" s="279" t="s">
        <v>2525</v>
      </c>
      <c r="G2310" s="279" t="s">
        <v>2525</v>
      </c>
      <c r="H2310" s="285" t="s">
        <v>3043</v>
      </c>
      <c r="I2310" s="279" t="s">
        <v>1464</v>
      </c>
      <c r="J2310" s="312">
        <v>1796</v>
      </c>
      <c r="K2310" s="279" t="s">
        <v>2525</v>
      </c>
      <c r="L2310" s="279" t="s">
        <v>3043</v>
      </c>
      <c r="M2310" s="279" t="s">
        <v>3043</v>
      </c>
      <c r="N2310" s="279" t="s">
        <v>3530</v>
      </c>
    </row>
    <row r="2311" spans="3:14" x14ac:dyDescent="0.25">
      <c r="C2311" s="279" t="s">
        <v>3326</v>
      </c>
      <c r="D2311" s="279" t="s">
        <v>2593</v>
      </c>
      <c r="E2311" s="279" t="s">
        <v>2601</v>
      </c>
      <c r="F2311" s="279" t="s">
        <v>2525</v>
      </c>
      <c r="G2311" s="279" t="s">
        <v>2525</v>
      </c>
      <c r="H2311" s="285" t="s">
        <v>3043</v>
      </c>
      <c r="I2311" s="279" t="s">
        <v>1464</v>
      </c>
      <c r="J2311" s="312">
        <v>1790</v>
      </c>
      <c r="K2311" s="279" t="s">
        <v>2525</v>
      </c>
      <c r="L2311" s="279" t="s">
        <v>3043</v>
      </c>
      <c r="M2311" s="279" t="s">
        <v>3043</v>
      </c>
      <c r="N2311" s="279" t="s">
        <v>3530</v>
      </c>
    </row>
    <row r="2312" spans="3:14" x14ac:dyDescent="0.25">
      <c r="C2312" s="279" t="s">
        <v>3326</v>
      </c>
      <c r="D2312" s="279" t="s">
        <v>2563</v>
      </c>
      <c r="E2312" s="279" t="s">
        <v>2564</v>
      </c>
      <c r="F2312" s="279" t="s">
        <v>2525</v>
      </c>
      <c r="G2312" s="279" t="s">
        <v>2525</v>
      </c>
      <c r="H2312" s="285" t="s">
        <v>3043</v>
      </c>
      <c r="I2312" s="279" t="s">
        <v>1464</v>
      </c>
      <c r="J2312" s="312">
        <v>1789</v>
      </c>
      <c r="K2312" s="279" t="s">
        <v>2525</v>
      </c>
      <c r="L2312" s="279" t="s">
        <v>3043</v>
      </c>
      <c r="M2312" s="279" t="s">
        <v>3043</v>
      </c>
      <c r="N2312" s="279" t="s">
        <v>3530</v>
      </c>
    </row>
    <row r="2313" spans="3:14" x14ac:dyDescent="0.25">
      <c r="C2313" s="279" t="s">
        <v>3206</v>
      </c>
      <c r="D2313" s="279" t="s">
        <v>2622</v>
      </c>
      <c r="E2313" s="279" t="s">
        <v>2612</v>
      </c>
      <c r="F2313" s="279" t="s">
        <v>2525</v>
      </c>
      <c r="G2313" s="279" t="s">
        <v>2525</v>
      </c>
      <c r="H2313" s="285" t="s">
        <v>3043</v>
      </c>
      <c r="I2313" s="279" t="s">
        <v>1464</v>
      </c>
      <c r="J2313" s="312">
        <v>1788</v>
      </c>
      <c r="K2313" s="279" t="s">
        <v>2525</v>
      </c>
      <c r="L2313" s="279" t="s">
        <v>3043</v>
      </c>
      <c r="M2313" s="279" t="s">
        <v>3043</v>
      </c>
      <c r="N2313" s="279" t="s">
        <v>3530</v>
      </c>
    </row>
    <row r="2314" spans="3:14" x14ac:dyDescent="0.25">
      <c r="C2314" s="279" t="s">
        <v>2750</v>
      </c>
      <c r="D2314" s="279" t="s">
        <v>2556</v>
      </c>
      <c r="E2314" s="279" t="s">
        <v>2589</v>
      </c>
      <c r="F2314" s="279" t="s">
        <v>2525</v>
      </c>
      <c r="G2314" s="279" t="s">
        <v>2525</v>
      </c>
      <c r="H2314" s="285" t="s">
        <v>3043</v>
      </c>
      <c r="I2314" s="279" t="s">
        <v>1464</v>
      </c>
      <c r="J2314" s="312">
        <v>1766</v>
      </c>
      <c r="K2314" s="279" t="s">
        <v>2525</v>
      </c>
      <c r="L2314" s="279" t="s">
        <v>3043</v>
      </c>
      <c r="M2314" s="279" t="s">
        <v>3043</v>
      </c>
      <c r="N2314" s="279" t="s">
        <v>3530</v>
      </c>
    </row>
    <row r="2315" spans="3:14" x14ac:dyDescent="0.25">
      <c r="C2315" s="279" t="s">
        <v>2913</v>
      </c>
      <c r="D2315" s="279" t="s">
        <v>2566</v>
      </c>
      <c r="E2315" s="279" t="s">
        <v>3511</v>
      </c>
      <c r="F2315" s="279" t="s">
        <v>2525</v>
      </c>
      <c r="G2315" s="279" t="s">
        <v>2525</v>
      </c>
      <c r="H2315" s="285" t="s">
        <v>3043</v>
      </c>
      <c r="I2315" s="279" t="s">
        <v>1464</v>
      </c>
      <c r="J2315" s="312">
        <v>1750</v>
      </c>
      <c r="K2315" s="279" t="s">
        <v>2525</v>
      </c>
      <c r="L2315" s="279" t="s">
        <v>3043</v>
      </c>
      <c r="M2315" s="279" t="s">
        <v>3043</v>
      </c>
      <c r="N2315" s="279" t="s">
        <v>3530</v>
      </c>
    </row>
    <row r="2316" spans="3:14" x14ac:dyDescent="0.25">
      <c r="C2316" s="279" t="s">
        <v>3162</v>
      </c>
      <c r="D2316" s="279" t="s">
        <v>2593</v>
      </c>
      <c r="E2316" s="279" t="s">
        <v>3515</v>
      </c>
      <c r="F2316" s="279" t="s">
        <v>2525</v>
      </c>
      <c r="G2316" s="279" t="s">
        <v>2525</v>
      </c>
      <c r="H2316" s="285" t="s">
        <v>3043</v>
      </c>
      <c r="I2316" s="279" t="s">
        <v>1464</v>
      </c>
      <c r="J2316" s="312">
        <v>1747</v>
      </c>
      <c r="K2316" s="279" t="s">
        <v>2525</v>
      </c>
      <c r="L2316" s="279" t="s">
        <v>3043</v>
      </c>
      <c r="M2316" s="279" t="s">
        <v>3043</v>
      </c>
      <c r="N2316" s="279" t="s">
        <v>3530</v>
      </c>
    </row>
    <row r="2317" spans="3:14" x14ac:dyDescent="0.25">
      <c r="C2317" s="279" t="s">
        <v>3162</v>
      </c>
      <c r="D2317" s="279" t="s">
        <v>2593</v>
      </c>
      <c r="E2317" s="279" t="s">
        <v>3516</v>
      </c>
      <c r="F2317" s="279" t="s">
        <v>2525</v>
      </c>
      <c r="G2317" s="279" t="s">
        <v>2525</v>
      </c>
      <c r="H2317" s="285" t="s">
        <v>3043</v>
      </c>
      <c r="I2317" s="279" t="s">
        <v>1464</v>
      </c>
      <c r="J2317" s="312">
        <v>1747</v>
      </c>
      <c r="K2317" s="279" t="s">
        <v>2525</v>
      </c>
      <c r="L2317" s="279" t="s">
        <v>3043</v>
      </c>
      <c r="M2317" s="279" t="s">
        <v>3043</v>
      </c>
      <c r="N2317" s="279" t="s">
        <v>3530</v>
      </c>
    </row>
    <row r="2318" spans="3:14" x14ac:dyDescent="0.25">
      <c r="C2318" s="279" t="s">
        <v>3154</v>
      </c>
      <c r="D2318" s="279" t="s">
        <v>2617</v>
      </c>
      <c r="E2318" s="279" t="s">
        <v>2610</v>
      </c>
      <c r="F2318" s="279" t="s">
        <v>2525</v>
      </c>
      <c r="G2318" s="279" t="s">
        <v>2525</v>
      </c>
      <c r="H2318" s="285" t="s">
        <v>3043</v>
      </c>
      <c r="I2318" s="279" t="s">
        <v>1464</v>
      </c>
      <c r="J2318" s="312">
        <v>1745</v>
      </c>
      <c r="K2318" s="279" t="s">
        <v>2525</v>
      </c>
      <c r="L2318" s="279" t="s">
        <v>3043</v>
      </c>
      <c r="M2318" s="279" t="s">
        <v>3043</v>
      </c>
      <c r="N2318" s="279" t="s">
        <v>3530</v>
      </c>
    </row>
    <row r="2319" spans="3:14" x14ac:dyDescent="0.25">
      <c r="C2319" s="279" t="s">
        <v>3327</v>
      </c>
      <c r="D2319" s="279" t="s">
        <v>2563</v>
      </c>
      <c r="E2319" s="279" t="s">
        <v>2564</v>
      </c>
      <c r="F2319" s="279" t="s">
        <v>2525</v>
      </c>
      <c r="G2319" s="279" t="s">
        <v>2525</v>
      </c>
      <c r="H2319" s="285" t="s">
        <v>3043</v>
      </c>
      <c r="I2319" s="279" t="s">
        <v>1464</v>
      </c>
      <c r="J2319" s="312">
        <v>1734</v>
      </c>
      <c r="K2319" s="279" t="s">
        <v>2525</v>
      </c>
      <c r="L2319" s="279" t="s">
        <v>3043</v>
      </c>
      <c r="M2319" s="279" t="s">
        <v>3043</v>
      </c>
      <c r="N2319" s="279" t="s">
        <v>3530</v>
      </c>
    </row>
    <row r="2320" spans="3:14" x14ac:dyDescent="0.25">
      <c r="C2320" s="279" t="s">
        <v>3327</v>
      </c>
      <c r="D2320" s="279" t="s">
        <v>2593</v>
      </c>
      <c r="E2320" s="279" t="s">
        <v>2601</v>
      </c>
      <c r="F2320" s="279" t="s">
        <v>2525</v>
      </c>
      <c r="G2320" s="279" t="s">
        <v>2525</v>
      </c>
      <c r="H2320" s="285" t="s">
        <v>3043</v>
      </c>
      <c r="I2320" s="279" t="s">
        <v>1464</v>
      </c>
      <c r="J2320" s="312">
        <v>1734</v>
      </c>
      <c r="K2320" s="279" t="s">
        <v>2525</v>
      </c>
      <c r="L2320" s="279" t="s">
        <v>3043</v>
      </c>
      <c r="M2320" s="279" t="s">
        <v>3043</v>
      </c>
      <c r="N2320" s="279" t="s">
        <v>3530</v>
      </c>
    </row>
    <row r="2321" spans="3:14" x14ac:dyDescent="0.25">
      <c r="C2321" s="279" t="s">
        <v>3172</v>
      </c>
      <c r="D2321" s="279" t="s">
        <v>3119</v>
      </c>
      <c r="E2321" s="279" t="s">
        <v>2567</v>
      </c>
      <c r="F2321" s="279" t="s">
        <v>2525</v>
      </c>
      <c r="G2321" s="279" t="s">
        <v>2525</v>
      </c>
      <c r="H2321" s="285" t="s">
        <v>3043</v>
      </c>
      <c r="I2321" s="279" t="s">
        <v>1464</v>
      </c>
      <c r="J2321" s="312">
        <v>1732</v>
      </c>
      <c r="K2321" s="279" t="s">
        <v>2525</v>
      </c>
      <c r="L2321" s="279" t="s">
        <v>3043</v>
      </c>
      <c r="M2321" s="279" t="s">
        <v>3043</v>
      </c>
      <c r="N2321" s="279" t="s">
        <v>3530</v>
      </c>
    </row>
    <row r="2322" spans="3:14" x14ac:dyDescent="0.25">
      <c r="C2322" s="279" t="s">
        <v>3306</v>
      </c>
      <c r="D2322" s="279" t="s">
        <v>2563</v>
      </c>
      <c r="E2322" s="279" t="s">
        <v>2564</v>
      </c>
      <c r="F2322" s="279" t="s">
        <v>2525</v>
      </c>
      <c r="G2322" s="279" t="s">
        <v>2525</v>
      </c>
      <c r="H2322" s="285" t="s">
        <v>3043</v>
      </c>
      <c r="I2322" s="279" t="s">
        <v>1464</v>
      </c>
      <c r="J2322" s="312">
        <v>1621</v>
      </c>
      <c r="K2322" s="279" t="s">
        <v>2525</v>
      </c>
      <c r="L2322" s="279" t="s">
        <v>3043</v>
      </c>
      <c r="M2322" s="279" t="s">
        <v>3043</v>
      </c>
      <c r="N2322" s="279" t="s">
        <v>3530</v>
      </c>
    </row>
    <row r="2323" spans="3:14" x14ac:dyDescent="0.25">
      <c r="C2323" s="279" t="s">
        <v>2874</v>
      </c>
      <c r="D2323" s="279" t="s">
        <v>2593</v>
      </c>
      <c r="E2323" s="279" t="s">
        <v>2601</v>
      </c>
      <c r="F2323" s="279" t="s">
        <v>2525</v>
      </c>
      <c r="G2323" s="279" t="s">
        <v>2525</v>
      </c>
      <c r="H2323" s="285" t="s">
        <v>3043</v>
      </c>
      <c r="I2323" s="279" t="s">
        <v>1464</v>
      </c>
      <c r="J2323" s="312">
        <v>1620</v>
      </c>
      <c r="K2323" s="279" t="s">
        <v>2525</v>
      </c>
      <c r="L2323" s="279" t="s">
        <v>3043</v>
      </c>
      <c r="M2323" s="279" t="s">
        <v>3043</v>
      </c>
      <c r="N2323" s="279" t="s">
        <v>3530</v>
      </c>
    </row>
    <row r="2324" spans="3:14" x14ac:dyDescent="0.25">
      <c r="C2324" s="279" t="s">
        <v>2874</v>
      </c>
      <c r="D2324" s="279" t="s">
        <v>2563</v>
      </c>
      <c r="E2324" s="279" t="s">
        <v>2564</v>
      </c>
      <c r="F2324" s="279" t="s">
        <v>2525</v>
      </c>
      <c r="G2324" s="279" t="s">
        <v>2525</v>
      </c>
      <c r="H2324" s="285" t="s">
        <v>3043</v>
      </c>
      <c r="I2324" s="279" t="s">
        <v>1464</v>
      </c>
      <c r="J2324" s="312">
        <v>1615</v>
      </c>
      <c r="K2324" s="279" t="s">
        <v>2525</v>
      </c>
      <c r="L2324" s="279" t="s">
        <v>3043</v>
      </c>
      <c r="M2324" s="279" t="s">
        <v>3043</v>
      </c>
      <c r="N2324" s="279" t="s">
        <v>3530</v>
      </c>
    </row>
    <row r="2325" spans="3:14" x14ac:dyDescent="0.25">
      <c r="C2325" s="279" t="s">
        <v>3331</v>
      </c>
      <c r="D2325" s="279" t="s">
        <v>2609</v>
      </c>
      <c r="E2325" s="279" t="s">
        <v>2610</v>
      </c>
      <c r="F2325" s="279" t="s">
        <v>2525</v>
      </c>
      <c r="G2325" s="279" t="s">
        <v>2525</v>
      </c>
      <c r="H2325" s="285" t="s">
        <v>3043</v>
      </c>
      <c r="I2325" s="279" t="s">
        <v>1464</v>
      </c>
      <c r="J2325" s="312">
        <v>1603</v>
      </c>
      <c r="K2325" s="279" t="s">
        <v>2525</v>
      </c>
      <c r="L2325" s="279" t="s">
        <v>3043</v>
      </c>
      <c r="M2325" s="279" t="s">
        <v>3043</v>
      </c>
      <c r="N2325" s="279" t="s">
        <v>3530</v>
      </c>
    </row>
    <row r="2326" spans="3:14" x14ac:dyDescent="0.25">
      <c r="C2326" s="279" t="s">
        <v>3301</v>
      </c>
      <c r="D2326" s="279" t="s">
        <v>2563</v>
      </c>
      <c r="E2326" s="279" t="s">
        <v>2564</v>
      </c>
      <c r="F2326" s="279" t="s">
        <v>2525</v>
      </c>
      <c r="G2326" s="279" t="s">
        <v>2525</v>
      </c>
      <c r="H2326" s="285" t="s">
        <v>3043</v>
      </c>
      <c r="I2326" s="279" t="s">
        <v>1464</v>
      </c>
      <c r="J2326" s="312">
        <v>1600</v>
      </c>
      <c r="K2326" s="279" t="s">
        <v>2525</v>
      </c>
      <c r="L2326" s="279" t="s">
        <v>3043</v>
      </c>
      <c r="M2326" s="279" t="s">
        <v>3043</v>
      </c>
      <c r="N2326" s="279" t="s">
        <v>3530</v>
      </c>
    </row>
    <row r="2327" spans="3:14" x14ac:dyDescent="0.25">
      <c r="C2327" s="279" t="s">
        <v>3301</v>
      </c>
      <c r="D2327" s="279" t="s">
        <v>2593</v>
      </c>
      <c r="E2327" s="279" t="s">
        <v>2601</v>
      </c>
      <c r="F2327" s="279" t="s">
        <v>2525</v>
      </c>
      <c r="G2327" s="279" t="s">
        <v>2525</v>
      </c>
      <c r="H2327" s="285" t="s">
        <v>3043</v>
      </c>
      <c r="I2327" s="279" t="s">
        <v>1464</v>
      </c>
      <c r="J2327" s="312">
        <v>1600</v>
      </c>
      <c r="K2327" s="279" t="s">
        <v>2525</v>
      </c>
      <c r="L2327" s="279" t="s">
        <v>3043</v>
      </c>
      <c r="M2327" s="279" t="s">
        <v>3043</v>
      </c>
      <c r="N2327" s="279" t="s">
        <v>3530</v>
      </c>
    </row>
    <row r="2328" spans="3:14" x14ac:dyDescent="0.25">
      <c r="C2328" s="279" t="s">
        <v>3005</v>
      </c>
      <c r="D2328" s="279" t="s">
        <v>2593</v>
      </c>
      <c r="E2328" s="279" t="s">
        <v>2601</v>
      </c>
      <c r="F2328" s="279" t="s">
        <v>2525</v>
      </c>
      <c r="G2328" s="279" t="s">
        <v>2525</v>
      </c>
      <c r="H2328" s="285" t="s">
        <v>3572</v>
      </c>
      <c r="I2328" s="279" t="s">
        <v>1464</v>
      </c>
      <c r="J2328" s="312">
        <v>1587</v>
      </c>
      <c r="K2328" s="279" t="s">
        <v>2525</v>
      </c>
      <c r="L2328" s="279" t="s">
        <v>3043</v>
      </c>
      <c r="M2328" s="279" t="s">
        <v>3043</v>
      </c>
      <c r="N2328" s="279" t="s">
        <v>3530</v>
      </c>
    </row>
    <row r="2329" spans="3:14" x14ac:dyDescent="0.25">
      <c r="C2329" s="279" t="s">
        <v>3152</v>
      </c>
      <c r="D2329" s="279" t="s">
        <v>2617</v>
      </c>
      <c r="E2329" s="279" t="s">
        <v>2611</v>
      </c>
      <c r="F2329" s="279" t="s">
        <v>2525</v>
      </c>
      <c r="G2329" s="279" t="s">
        <v>2525</v>
      </c>
      <c r="H2329" s="285" t="s">
        <v>3043</v>
      </c>
      <c r="I2329" s="279" t="s">
        <v>1464</v>
      </c>
      <c r="J2329" s="312">
        <v>1582</v>
      </c>
      <c r="K2329" s="279" t="s">
        <v>2525</v>
      </c>
      <c r="L2329" s="279" t="s">
        <v>3043</v>
      </c>
      <c r="M2329" s="279" t="s">
        <v>3043</v>
      </c>
      <c r="N2329" s="279" t="s">
        <v>3530</v>
      </c>
    </row>
    <row r="2330" spans="3:14" x14ac:dyDescent="0.25">
      <c r="C2330" s="279" t="s">
        <v>2992</v>
      </c>
      <c r="D2330" s="279" t="s">
        <v>3077</v>
      </c>
      <c r="E2330" s="279" t="s">
        <v>3517</v>
      </c>
      <c r="F2330" s="279" t="s">
        <v>2525</v>
      </c>
      <c r="G2330" s="279" t="s">
        <v>2525</v>
      </c>
      <c r="H2330" s="285" t="s">
        <v>3043</v>
      </c>
      <c r="I2330" s="279" t="s">
        <v>1464</v>
      </c>
      <c r="J2330" s="312">
        <v>1582</v>
      </c>
      <c r="K2330" s="279" t="s">
        <v>2525</v>
      </c>
      <c r="L2330" s="279" t="s">
        <v>3043</v>
      </c>
      <c r="M2330" s="279" t="s">
        <v>3043</v>
      </c>
      <c r="N2330" s="279" t="s">
        <v>3530</v>
      </c>
    </row>
    <row r="2331" spans="3:14" x14ac:dyDescent="0.25">
      <c r="C2331" s="279" t="s">
        <v>3205</v>
      </c>
      <c r="D2331" s="279" t="s">
        <v>2617</v>
      </c>
      <c r="E2331" s="279" t="s">
        <v>2610</v>
      </c>
      <c r="F2331" s="279" t="s">
        <v>2525</v>
      </c>
      <c r="G2331" s="279" t="s">
        <v>2525</v>
      </c>
      <c r="H2331" s="285" t="s">
        <v>3043</v>
      </c>
      <c r="I2331" s="279" t="s">
        <v>1464</v>
      </c>
      <c r="J2331" s="312">
        <v>1575</v>
      </c>
      <c r="K2331" s="279" t="s">
        <v>2525</v>
      </c>
      <c r="L2331" s="279" t="s">
        <v>3043</v>
      </c>
      <c r="M2331" s="279" t="s">
        <v>3043</v>
      </c>
      <c r="N2331" s="279" t="s">
        <v>3530</v>
      </c>
    </row>
    <row r="2332" spans="3:14" x14ac:dyDescent="0.25">
      <c r="C2332" s="279" t="s">
        <v>2931</v>
      </c>
      <c r="D2332" s="279" t="s">
        <v>2593</v>
      </c>
      <c r="E2332" s="279" t="s">
        <v>2602</v>
      </c>
      <c r="F2332" s="279" t="s">
        <v>2525</v>
      </c>
      <c r="G2332" s="279" t="s">
        <v>2525</v>
      </c>
      <c r="H2332" s="285" t="s">
        <v>3043</v>
      </c>
      <c r="I2332" s="279" t="s">
        <v>1464</v>
      </c>
      <c r="J2332" s="312">
        <v>1566</v>
      </c>
      <c r="K2332" s="279" t="s">
        <v>2525</v>
      </c>
      <c r="L2332" s="279" t="s">
        <v>3043</v>
      </c>
      <c r="M2332" s="279" t="s">
        <v>3043</v>
      </c>
      <c r="N2332" s="279" t="s">
        <v>3530</v>
      </c>
    </row>
    <row r="2333" spans="3:14" ht="28.5" x14ac:dyDescent="0.25">
      <c r="C2333" s="279" t="s">
        <v>3125</v>
      </c>
      <c r="D2333" s="279" t="s">
        <v>2593</v>
      </c>
      <c r="E2333" s="279" t="s">
        <v>2601</v>
      </c>
      <c r="F2333" s="279" t="s">
        <v>2525</v>
      </c>
      <c r="G2333" s="279" t="s">
        <v>2525</v>
      </c>
      <c r="H2333" s="285" t="s">
        <v>3555</v>
      </c>
      <c r="I2333" s="279" t="s">
        <v>1464</v>
      </c>
      <c r="J2333" s="312">
        <v>1548</v>
      </c>
      <c r="K2333" s="279" t="s">
        <v>2525</v>
      </c>
      <c r="L2333" s="279" t="s">
        <v>3043</v>
      </c>
      <c r="M2333" s="279" t="s">
        <v>3043</v>
      </c>
      <c r="N2333" s="279" t="s">
        <v>3530</v>
      </c>
    </row>
    <row r="2334" spans="3:14" x14ac:dyDescent="0.25">
      <c r="C2334" s="279" t="s">
        <v>2788</v>
      </c>
      <c r="D2334" s="279" t="s">
        <v>2616</v>
      </c>
      <c r="E2334" s="279" t="s">
        <v>2610</v>
      </c>
      <c r="F2334" s="279" t="s">
        <v>2525</v>
      </c>
      <c r="G2334" s="279" t="s">
        <v>2525</v>
      </c>
      <c r="H2334" s="285" t="s">
        <v>3043</v>
      </c>
      <c r="I2334" s="279" t="s">
        <v>1464</v>
      </c>
      <c r="J2334" s="312">
        <v>1544</v>
      </c>
      <c r="K2334" s="279" t="s">
        <v>2525</v>
      </c>
      <c r="L2334" s="279" t="s">
        <v>3043</v>
      </c>
      <c r="M2334" s="279" t="s">
        <v>3043</v>
      </c>
      <c r="N2334" s="279" t="s">
        <v>3530</v>
      </c>
    </row>
    <row r="2335" spans="3:14" x14ac:dyDescent="0.25">
      <c r="C2335" s="279" t="s">
        <v>2868</v>
      </c>
      <c r="D2335" s="279" t="s">
        <v>2563</v>
      </c>
      <c r="E2335" s="279" t="s">
        <v>2564</v>
      </c>
      <c r="F2335" s="279" t="s">
        <v>2525</v>
      </c>
      <c r="G2335" s="279" t="s">
        <v>2525</v>
      </c>
      <c r="H2335" s="285" t="s">
        <v>3043</v>
      </c>
      <c r="I2335" s="279" t="s">
        <v>1464</v>
      </c>
      <c r="J2335" s="312">
        <v>1538</v>
      </c>
      <c r="K2335" s="279" t="s">
        <v>2525</v>
      </c>
      <c r="L2335" s="279" t="s">
        <v>3043</v>
      </c>
      <c r="M2335" s="279" t="s">
        <v>3043</v>
      </c>
      <c r="N2335" s="279" t="s">
        <v>3530</v>
      </c>
    </row>
    <row r="2336" spans="3:14" x14ac:dyDescent="0.25">
      <c r="C2336" s="279" t="s">
        <v>2675</v>
      </c>
      <c r="D2336" s="279" t="s">
        <v>2563</v>
      </c>
      <c r="E2336" s="279" t="s">
        <v>2564</v>
      </c>
      <c r="F2336" s="279" t="s">
        <v>2525</v>
      </c>
      <c r="G2336" s="279" t="s">
        <v>2525</v>
      </c>
      <c r="H2336" s="285" t="s">
        <v>3043</v>
      </c>
      <c r="I2336" s="279" t="s">
        <v>1464</v>
      </c>
      <c r="J2336" s="312">
        <v>1533</v>
      </c>
      <c r="K2336" s="279" t="s">
        <v>2525</v>
      </c>
      <c r="L2336" s="279" t="s">
        <v>3043</v>
      </c>
      <c r="M2336" s="279" t="s">
        <v>3043</v>
      </c>
      <c r="N2336" s="279" t="s">
        <v>3530</v>
      </c>
    </row>
    <row r="2337" spans="3:14" x14ac:dyDescent="0.25">
      <c r="C2337" s="279" t="s">
        <v>2675</v>
      </c>
      <c r="D2337" s="279" t="s">
        <v>2593</v>
      </c>
      <c r="E2337" s="279" t="s">
        <v>2601</v>
      </c>
      <c r="F2337" s="279" t="s">
        <v>2525</v>
      </c>
      <c r="G2337" s="279" t="s">
        <v>2525</v>
      </c>
      <c r="H2337" s="285" t="s">
        <v>3043</v>
      </c>
      <c r="I2337" s="279" t="s">
        <v>1464</v>
      </c>
      <c r="J2337" s="312">
        <v>1533</v>
      </c>
      <c r="K2337" s="279" t="s">
        <v>2525</v>
      </c>
      <c r="L2337" s="279" t="s">
        <v>3043</v>
      </c>
      <c r="M2337" s="279" t="s">
        <v>3043</v>
      </c>
      <c r="N2337" s="279" t="s">
        <v>3530</v>
      </c>
    </row>
    <row r="2338" spans="3:14" ht="28.5" x14ac:dyDescent="0.25">
      <c r="C2338" s="279" t="s">
        <v>3125</v>
      </c>
      <c r="D2338" s="279" t="s">
        <v>2563</v>
      </c>
      <c r="E2338" s="279" t="s">
        <v>2564</v>
      </c>
      <c r="F2338" s="279" t="s">
        <v>2525</v>
      </c>
      <c r="G2338" s="279" t="s">
        <v>2525</v>
      </c>
      <c r="H2338" s="285" t="s">
        <v>3555</v>
      </c>
      <c r="I2338" s="279" t="s">
        <v>1464</v>
      </c>
      <c r="J2338" s="312">
        <v>1533</v>
      </c>
      <c r="K2338" s="279" t="s">
        <v>2525</v>
      </c>
      <c r="L2338" s="279" t="s">
        <v>3043</v>
      </c>
      <c r="M2338" s="279" t="s">
        <v>3043</v>
      </c>
      <c r="N2338" s="279" t="s">
        <v>3530</v>
      </c>
    </row>
    <row r="2339" spans="3:14" x14ac:dyDescent="0.25">
      <c r="C2339" s="279" t="s">
        <v>2868</v>
      </c>
      <c r="D2339" s="279" t="s">
        <v>2593</v>
      </c>
      <c r="E2339" s="279" t="s">
        <v>2601</v>
      </c>
      <c r="F2339" s="279" t="s">
        <v>2525</v>
      </c>
      <c r="G2339" s="279" t="s">
        <v>2525</v>
      </c>
      <c r="H2339" s="285" t="s">
        <v>3043</v>
      </c>
      <c r="I2339" s="279" t="s">
        <v>1464</v>
      </c>
      <c r="J2339" s="312">
        <v>1533</v>
      </c>
      <c r="K2339" s="279" t="s">
        <v>2525</v>
      </c>
      <c r="L2339" s="279" t="s">
        <v>3043</v>
      </c>
      <c r="M2339" s="279" t="s">
        <v>3043</v>
      </c>
      <c r="N2339" s="279" t="s">
        <v>3530</v>
      </c>
    </row>
    <row r="2340" spans="3:14" x14ac:dyDescent="0.25">
      <c r="C2340" s="279" t="s">
        <v>3183</v>
      </c>
      <c r="D2340" s="279" t="s">
        <v>3119</v>
      </c>
      <c r="E2340" s="279" t="s">
        <v>2567</v>
      </c>
      <c r="F2340" s="279" t="s">
        <v>2525</v>
      </c>
      <c r="G2340" s="279" t="s">
        <v>2525</v>
      </c>
      <c r="H2340" s="285" t="s">
        <v>3043</v>
      </c>
      <c r="I2340" s="279" t="s">
        <v>1464</v>
      </c>
      <c r="J2340" s="312">
        <v>1504</v>
      </c>
      <c r="K2340" s="279" t="s">
        <v>2525</v>
      </c>
      <c r="L2340" s="279" t="s">
        <v>3043</v>
      </c>
      <c r="M2340" s="279" t="s">
        <v>3043</v>
      </c>
      <c r="N2340" s="279" t="s">
        <v>3530</v>
      </c>
    </row>
    <row r="2341" spans="3:14" x14ac:dyDescent="0.25">
      <c r="C2341" s="279" t="s">
        <v>3336</v>
      </c>
      <c r="D2341" s="279" t="s">
        <v>2563</v>
      </c>
      <c r="E2341" s="279" t="s">
        <v>2565</v>
      </c>
      <c r="F2341" s="279" t="s">
        <v>2525</v>
      </c>
      <c r="G2341" s="279" t="s">
        <v>2525</v>
      </c>
      <c r="H2341" s="285" t="s">
        <v>3043</v>
      </c>
      <c r="I2341" s="279" t="s">
        <v>1464</v>
      </c>
      <c r="J2341" s="312">
        <v>1500</v>
      </c>
      <c r="K2341" s="279" t="s">
        <v>2525</v>
      </c>
      <c r="L2341" s="279" t="s">
        <v>3043</v>
      </c>
      <c r="M2341" s="279" t="s">
        <v>3043</v>
      </c>
      <c r="N2341" s="279" t="s">
        <v>3530</v>
      </c>
    </row>
    <row r="2342" spans="3:14" x14ac:dyDescent="0.25">
      <c r="C2342" s="279" t="s">
        <v>3306</v>
      </c>
      <c r="D2342" s="279" t="s">
        <v>2563</v>
      </c>
      <c r="E2342" s="279" t="s">
        <v>2565</v>
      </c>
      <c r="F2342" s="279" t="s">
        <v>2525</v>
      </c>
      <c r="G2342" s="279" t="s">
        <v>2525</v>
      </c>
      <c r="H2342" s="285" t="s">
        <v>3043</v>
      </c>
      <c r="I2342" s="279" t="s">
        <v>1464</v>
      </c>
      <c r="J2342" s="312">
        <v>1500</v>
      </c>
      <c r="K2342" s="279" t="s">
        <v>2525</v>
      </c>
      <c r="L2342" s="279" t="s">
        <v>3043</v>
      </c>
      <c r="M2342" s="279" t="s">
        <v>3043</v>
      </c>
      <c r="N2342" s="279" t="s">
        <v>3530</v>
      </c>
    </row>
    <row r="2343" spans="3:14" x14ac:dyDescent="0.25">
      <c r="C2343" s="279" t="s">
        <v>2786</v>
      </c>
      <c r="D2343" s="279" t="s">
        <v>2563</v>
      </c>
      <c r="E2343" s="279" t="s">
        <v>2565</v>
      </c>
      <c r="F2343" s="279" t="s">
        <v>2525</v>
      </c>
      <c r="G2343" s="279" t="s">
        <v>2525</v>
      </c>
      <c r="H2343" s="285" t="s">
        <v>3043</v>
      </c>
      <c r="I2343" s="279" t="s">
        <v>1464</v>
      </c>
      <c r="J2343" s="312">
        <v>1500</v>
      </c>
      <c r="K2343" s="279" t="s">
        <v>2525</v>
      </c>
      <c r="L2343" s="279" t="s">
        <v>3043</v>
      </c>
      <c r="M2343" s="279" t="s">
        <v>3043</v>
      </c>
      <c r="N2343" s="279" t="s">
        <v>3530</v>
      </c>
    </row>
    <row r="2344" spans="3:14" x14ac:dyDescent="0.25">
      <c r="C2344" s="279" t="s">
        <v>3160</v>
      </c>
      <c r="D2344" s="279" t="s">
        <v>2563</v>
      </c>
      <c r="E2344" s="279" t="s">
        <v>2565</v>
      </c>
      <c r="F2344" s="279" t="s">
        <v>2525</v>
      </c>
      <c r="G2344" s="279" t="s">
        <v>2525</v>
      </c>
      <c r="H2344" s="285" t="s">
        <v>3043</v>
      </c>
      <c r="I2344" s="279" t="s">
        <v>1464</v>
      </c>
      <c r="J2344" s="312">
        <v>1500</v>
      </c>
      <c r="K2344" s="279" t="s">
        <v>2525</v>
      </c>
      <c r="L2344" s="279" t="s">
        <v>3043</v>
      </c>
      <c r="M2344" s="279" t="s">
        <v>3043</v>
      </c>
      <c r="N2344" s="279" t="s">
        <v>3530</v>
      </c>
    </row>
    <row r="2345" spans="3:14" x14ac:dyDescent="0.25">
      <c r="C2345" s="279" t="s">
        <v>2850</v>
      </c>
      <c r="D2345" s="279" t="s">
        <v>2563</v>
      </c>
      <c r="E2345" s="279" t="s">
        <v>2564</v>
      </c>
      <c r="F2345" s="279" t="s">
        <v>2525</v>
      </c>
      <c r="G2345" s="279" t="s">
        <v>2525</v>
      </c>
      <c r="H2345" s="285" t="s">
        <v>3043</v>
      </c>
      <c r="I2345" s="279" t="s">
        <v>1464</v>
      </c>
      <c r="J2345" s="312">
        <v>1500</v>
      </c>
      <c r="K2345" s="279" t="s">
        <v>2525</v>
      </c>
      <c r="L2345" s="279" t="s">
        <v>3043</v>
      </c>
      <c r="M2345" s="279" t="s">
        <v>3043</v>
      </c>
      <c r="N2345" s="279" t="s">
        <v>3530</v>
      </c>
    </row>
    <row r="2346" spans="3:14" x14ac:dyDescent="0.25">
      <c r="C2346" s="279" t="s">
        <v>2852</v>
      </c>
      <c r="D2346" s="279" t="s">
        <v>2563</v>
      </c>
      <c r="E2346" s="279" t="s">
        <v>2565</v>
      </c>
      <c r="F2346" s="279" t="s">
        <v>2525</v>
      </c>
      <c r="G2346" s="279" t="s">
        <v>2525</v>
      </c>
      <c r="H2346" s="285" t="s">
        <v>3043</v>
      </c>
      <c r="I2346" s="279" t="s">
        <v>1464</v>
      </c>
      <c r="J2346" s="312">
        <v>1500</v>
      </c>
      <c r="K2346" s="279" t="s">
        <v>2525</v>
      </c>
      <c r="L2346" s="279" t="s">
        <v>3043</v>
      </c>
      <c r="M2346" s="279" t="s">
        <v>3043</v>
      </c>
      <c r="N2346" s="279" t="s">
        <v>3530</v>
      </c>
    </row>
    <row r="2347" spans="3:14" x14ac:dyDescent="0.25">
      <c r="C2347" s="279" t="s">
        <v>2850</v>
      </c>
      <c r="D2347" s="279" t="s">
        <v>2593</v>
      </c>
      <c r="E2347" s="279" t="s">
        <v>2601</v>
      </c>
      <c r="F2347" s="279" t="s">
        <v>2525</v>
      </c>
      <c r="G2347" s="279" t="s">
        <v>2525</v>
      </c>
      <c r="H2347" s="285" t="s">
        <v>3043</v>
      </c>
      <c r="I2347" s="279" t="s">
        <v>1464</v>
      </c>
      <c r="J2347" s="312">
        <v>1498</v>
      </c>
      <c r="K2347" s="279" t="s">
        <v>2525</v>
      </c>
      <c r="L2347" s="279" t="s">
        <v>3043</v>
      </c>
      <c r="M2347" s="279" t="s">
        <v>3043</v>
      </c>
      <c r="N2347" s="279" t="s">
        <v>3530</v>
      </c>
    </row>
    <row r="2348" spans="3:14" x14ac:dyDescent="0.25">
      <c r="C2348" s="279" t="s">
        <v>2680</v>
      </c>
      <c r="D2348" s="279" t="s">
        <v>3119</v>
      </c>
      <c r="E2348" s="279" t="s">
        <v>2567</v>
      </c>
      <c r="F2348" s="279" t="s">
        <v>2525</v>
      </c>
      <c r="G2348" s="279" t="s">
        <v>2525</v>
      </c>
      <c r="H2348" s="285" t="s">
        <v>3043</v>
      </c>
      <c r="I2348" s="279" t="s">
        <v>1464</v>
      </c>
      <c r="J2348" s="312">
        <v>1495</v>
      </c>
      <c r="K2348" s="279" t="s">
        <v>2525</v>
      </c>
      <c r="L2348" s="279" t="s">
        <v>3043</v>
      </c>
      <c r="M2348" s="279" t="s">
        <v>3043</v>
      </c>
      <c r="N2348" s="279" t="s">
        <v>3530</v>
      </c>
    </row>
    <row r="2349" spans="3:14" x14ac:dyDescent="0.25">
      <c r="C2349" s="279" t="s">
        <v>3330</v>
      </c>
      <c r="D2349" s="279" t="s">
        <v>2563</v>
      </c>
      <c r="E2349" s="279" t="s">
        <v>2564</v>
      </c>
      <c r="F2349" s="279" t="s">
        <v>2525</v>
      </c>
      <c r="G2349" s="279" t="s">
        <v>2525</v>
      </c>
      <c r="H2349" s="285" t="s">
        <v>3043</v>
      </c>
      <c r="I2349" s="279" t="s">
        <v>1464</v>
      </c>
      <c r="J2349" s="312">
        <v>1474</v>
      </c>
      <c r="K2349" s="279" t="s">
        <v>2525</v>
      </c>
      <c r="L2349" s="279" t="s">
        <v>3043</v>
      </c>
      <c r="M2349" s="279" t="s">
        <v>3043</v>
      </c>
      <c r="N2349" s="279" t="s">
        <v>3530</v>
      </c>
    </row>
    <row r="2350" spans="3:14" x14ac:dyDescent="0.25">
      <c r="C2350" s="279" t="s">
        <v>3330</v>
      </c>
      <c r="D2350" s="279" t="s">
        <v>2593</v>
      </c>
      <c r="E2350" s="279" t="s">
        <v>2601</v>
      </c>
      <c r="F2350" s="279" t="s">
        <v>2525</v>
      </c>
      <c r="G2350" s="279" t="s">
        <v>2525</v>
      </c>
      <c r="H2350" s="285" t="s">
        <v>3043</v>
      </c>
      <c r="I2350" s="279" t="s">
        <v>1464</v>
      </c>
      <c r="J2350" s="312">
        <v>1474</v>
      </c>
      <c r="K2350" s="279" t="s">
        <v>2525</v>
      </c>
      <c r="L2350" s="279" t="s">
        <v>3043</v>
      </c>
      <c r="M2350" s="279" t="s">
        <v>3043</v>
      </c>
      <c r="N2350" s="279" t="s">
        <v>3530</v>
      </c>
    </row>
    <row r="2351" spans="3:14" x14ac:dyDescent="0.25">
      <c r="C2351" s="279" t="s">
        <v>3189</v>
      </c>
      <c r="D2351" s="279" t="s">
        <v>3077</v>
      </c>
      <c r="E2351" s="279" t="s">
        <v>3517</v>
      </c>
      <c r="F2351" s="279" t="s">
        <v>2525</v>
      </c>
      <c r="G2351" s="279" t="s">
        <v>2525</v>
      </c>
      <c r="H2351" s="285" t="s">
        <v>3043</v>
      </c>
      <c r="I2351" s="279" t="s">
        <v>1464</v>
      </c>
      <c r="J2351" s="312">
        <v>1462</v>
      </c>
      <c r="K2351" s="279" t="s">
        <v>2525</v>
      </c>
      <c r="L2351" s="279" t="s">
        <v>3043</v>
      </c>
      <c r="M2351" s="279" t="s">
        <v>3043</v>
      </c>
    </row>
    <row r="2352" spans="3:14" x14ac:dyDescent="0.25">
      <c r="C2352" s="279" t="s">
        <v>3238</v>
      </c>
      <c r="D2352" s="279" t="s">
        <v>2563</v>
      </c>
      <c r="E2352" s="279" t="s">
        <v>2564</v>
      </c>
      <c r="F2352" s="279" t="s">
        <v>2525</v>
      </c>
      <c r="G2352" s="279" t="s">
        <v>2525</v>
      </c>
      <c r="H2352" s="285" t="s">
        <v>3043</v>
      </c>
      <c r="I2352" s="279" t="s">
        <v>1464</v>
      </c>
      <c r="J2352" s="312">
        <v>1431</v>
      </c>
      <c r="K2352" s="279" t="s">
        <v>2525</v>
      </c>
      <c r="L2352" s="279" t="s">
        <v>3043</v>
      </c>
      <c r="M2352" s="279" t="s">
        <v>3043</v>
      </c>
      <c r="N2352" s="279" t="s">
        <v>3530</v>
      </c>
    </row>
    <row r="2353" spans="3:14" x14ac:dyDescent="0.25">
      <c r="C2353" s="279" t="s">
        <v>3238</v>
      </c>
      <c r="D2353" s="279" t="s">
        <v>2593</v>
      </c>
      <c r="E2353" s="279" t="s">
        <v>2601</v>
      </c>
      <c r="F2353" s="279" t="s">
        <v>2525</v>
      </c>
      <c r="G2353" s="279" t="s">
        <v>2525</v>
      </c>
      <c r="H2353" s="285" t="s">
        <v>3043</v>
      </c>
      <c r="I2353" s="279" t="s">
        <v>1464</v>
      </c>
      <c r="J2353" s="312">
        <v>1427</v>
      </c>
      <c r="K2353" s="279" t="s">
        <v>2525</v>
      </c>
      <c r="L2353" s="279" t="s">
        <v>3043</v>
      </c>
      <c r="M2353" s="279" t="s">
        <v>3043</v>
      </c>
      <c r="N2353" s="279" t="s">
        <v>3530</v>
      </c>
    </row>
    <row r="2354" spans="3:14" x14ac:dyDescent="0.25">
      <c r="C2354" s="279" t="s">
        <v>3172</v>
      </c>
      <c r="D2354" s="279" t="s">
        <v>2624</v>
      </c>
      <c r="E2354" s="279" t="s">
        <v>2625</v>
      </c>
      <c r="F2354" s="279" t="s">
        <v>2525</v>
      </c>
      <c r="G2354" s="279" t="s">
        <v>2525</v>
      </c>
      <c r="H2354" s="285" t="s">
        <v>3043</v>
      </c>
      <c r="I2354" s="279" t="s">
        <v>1464</v>
      </c>
      <c r="J2354" s="312">
        <v>1425</v>
      </c>
      <c r="K2354" s="279" t="s">
        <v>2525</v>
      </c>
      <c r="L2354" s="279" t="s">
        <v>3043</v>
      </c>
      <c r="M2354" s="279" t="s">
        <v>3043</v>
      </c>
      <c r="N2354" s="279" t="s">
        <v>3530</v>
      </c>
    </row>
    <row r="2355" spans="3:14" x14ac:dyDescent="0.25">
      <c r="C2355" s="279" t="s">
        <v>2792</v>
      </c>
      <c r="D2355" s="279" t="s">
        <v>2635</v>
      </c>
      <c r="E2355" s="279" t="s">
        <v>2567</v>
      </c>
      <c r="F2355" s="279" t="s">
        <v>2525</v>
      </c>
      <c r="G2355" s="279" t="s">
        <v>2525</v>
      </c>
      <c r="H2355" s="285" t="s">
        <v>3043</v>
      </c>
      <c r="I2355" s="279" t="s">
        <v>1464</v>
      </c>
      <c r="J2355" s="312">
        <v>1411</v>
      </c>
      <c r="K2355" s="279" t="s">
        <v>2525</v>
      </c>
      <c r="L2355" s="279" t="s">
        <v>3043</v>
      </c>
      <c r="M2355" s="279" t="s">
        <v>3043</v>
      </c>
      <c r="N2355" s="279" t="s">
        <v>3530</v>
      </c>
    </row>
    <row r="2356" spans="3:14" x14ac:dyDescent="0.25">
      <c r="C2356" s="279" t="s">
        <v>2788</v>
      </c>
      <c r="D2356" s="279" t="s">
        <v>2616</v>
      </c>
      <c r="E2356" s="279" t="s">
        <v>2612</v>
      </c>
      <c r="F2356" s="279" t="s">
        <v>2525</v>
      </c>
      <c r="G2356" s="279" t="s">
        <v>2525</v>
      </c>
      <c r="H2356" s="285" t="s">
        <v>3043</v>
      </c>
      <c r="I2356" s="279" t="s">
        <v>1464</v>
      </c>
      <c r="J2356" s="312">
        <v>1402</v>
      </c>
      <c r="K2356" s="279" t="s">
        <v>2525</v>
      </c>
      <c r="L2356" s="279" t="s">
        <v>3043</v>
      </c>
      <c r="M2356" s="279" t="s">
        <v>3043</v>
      </c>
      <c r="N2356" s="279" t="s">
        <v>3530</v>
      </c>
    </row>
    <row r="2357" spans="3:14" x14ac:dyDescent="0.25">
      <c r="C2357" s="279" t="s">
        <v>2952</v>
      </c>
      <c r="D2357" s="279" t="s">
        <v>2566</v>
      </c>
      <c r="E2357" s="279" t="s">
        <v>3511</v>
      </c>
      <c r="F2357" s="279" t="s">
        <v>2525</v>
      </c>
      <c r="G2357" s="279" t="s">
        <v>2525</v>
      </c>
      <c r="H2357" s="285" t="s">
        <v>3043</v>
      </c>
      <c r="I2357" s="279" t="s">
        <v>1464</v>
      </c>
      <c r="J2357" s="312">
        <v>1400</v>
      </c>
      <c r="K2357" s="279" t="s">
        <v>2525</v>
      </c>
      <c r="L2357" s="279" t="s">
        <v>3043</v>
      </c>
      <c r="M2357" s="279" t="s">
        <v>3043</v>
      </c>
      <c r="N2357" s="279" t="s">
        <v>3530</v>
      </c>
    </row>
    <row r="2358" spans="3:14" x14ac:dyDescent="0.25">
      <c r="C2358" s="279" t="s">
        <v>2994</v>
      </c>
      <c r="D2358" s="279" t="s">
        <v>2566</v>
      </c>
      <c r="E2358" s="279" t="s">
        <v>3511</v>
      </c>
      <c r="F2358" s="279" t="s">
        <v>2525</v>
      </c>
      <c r="G2358" s="279" t="s">
        <v>2525</v>
      </c>
      <c r="H2358" s="285" t="s">
        <v>3043</v>
      </c>
      <c r="I2358" s="279" t="s">
        <v>1464</v>
      </c>
      <c r="J2358" s="312">
        <v>1400</v>
      </c>
      <c r="K2358" s="279" t="s">
        <v>2525</v>
      </c>
      <c r="L2358" s="279" t="s">
        <v>3043</v>
      </c>
      <c r="M2358" s="279" t="s">
        <v>3043</v>
      </c>
      <c r="N2358" s="279" t="s">
        <v>3530</v>
      </c>
    </row>
    <row r="2359" spans="3:14" ht="42.75" x14ac:dyDescent="0.25">
      <c r="C2359" s="279" t="s">
        <v>3126</v>
      </c>
      <c r="D2359" s="279" t="s">
        <v>2617</v>
      </c>
      <c r="E2359" s="279" t="s">
        <v>2611</v>
      </c>
      <c r="F2359" s="279" t="s">
        <v>2525</v>
      </c>
      <c r="G2359" s="279" t="s">
        <v>2525</v>
      </c>
      <c r="H2359" s="285" t="s">
        <v>3557</v>
      </c>
      <c r="I2359" s="279" t="s">
        <v>1464</v>
      </c>
      <c r="J2359" s="312">
        <v>1397</v>
      </c>
      <c r="K2359" s="279" t="s">
        <v>2525</v>
      </c>
      <c r="L2359" s="279" t="s">
        <v>3043</v>
      </c>
      <c r="M2359" s="279" t="s">
        <v>3043</v>
      </c>
      <c r="N2359" s="279" t="s">
        <v>3530</v>
      </c>
    </row>
    <row r="2360" spans="3:14" x14ac:dyDescent="0.25">
      <c r="C2360" s="279" t="s">
        <v>2758</v>
      </c>
      <c r="D2360" s="279" t="s">
        <v>2593</v>
      </c>
      <c r="E2360" s="279" t="s">
        <v>2601</v>
      </c>
      <c r="F2360" s="279" t="s">
        <v>2525</v>
      </c>
      <c r="G2360" s="279" t="s">
        <v>2525</v>
      </c>
      <c r="H2360" s="285" t="s">
        <v>3043</v>
      </c>
      <c r="I2360" s="279" t="s">
        <v>1464</v>
      </c>
      <c r="J2360" s="312">
        <v>1391</v>
      </c>
      <c r="K2360" s="279" t="s">
        <v>2525</v>
      </c>
      <c r="L2360" s="279" t="s">
        <v>3043</v>
      </c>
      <c r="M2360" s="279" t="s">
        <v>3043</v>
      </c>
      <c r="N2360" s="279" t="s">
        <v>3530</v>
      </c>
    </row>
    <row r="2361" spans="3:14" x14ac:dyDescent="0.25">
      <c r="C2361" s="279" t="s">
        <v>3343</v>
      </c>
      <c r="D2361" s="279" t="s">
        <v>2617</v>
      </c>
      <c r="E2361" s="279" t="s">
        <v>2610</v>
      </c>
      <c r="F2361" s="279" t="s">
        <v>2525</v>
      </c>
      <c r="G2361" s="279" t="s">
        <v>2525</v>
      </c>
      <c r="H2361" s="285" t="s">
        <v>3043</v>
      </c>
      <c r="I2361" s="279" t="s">
        <v>1464</v>
      </c>
      <c r="J2361" s="312">
        <v>1387</v>
      </c>
      <c r="K2361" s="279" t="s">
        <v>2525</v>
      </c>
      <c r="L2361" s="279" t="s">
        <v>3043</v>
      </c>
      <c r="M2361" s="279" t="s">
        <v>3043</v>
      </c>
      <c r="N2361" s="279" t="s">
        <v>3530</v>
      </c>
    </row>
    <row r="2362" spans="3:14" x14ac:dyDescent="0.25">
      <c r="C2362" s="279" t="s">
        <v>2758</v>
      </c>
      <c r="D2362" s="279" t="s">
        <v>2563</v>
      </c>
      <c r="E2362" s="279" t="s">
        <v>2564</v>
      </c>
      <c r="F2362" s="279" t="s">
        <v>2525</v>
      </c>
      <c r="G2362" s="279" t="s">
        <v>2525</v>
      </c>
      <c r="H2362" s="285" t="s">
        <v>3043</v>
      </c>
      <c r="I2362" s="279" t="s">
        <v>1464</v>
      </c>
      <c r="J2362" s="312">
        <v>1384</v>
      </c>
      <c r="K2362" s="279" t="s">
        <v>2525</v>
      </c>
      <c r="L2362" s="279" t="s">
        <v>3043</v>
      </c>
      <c r="M2362" s="279" t="s">
        <v>3043</v>
      </c>
      <c r="N2362" s="279" t="s">
        <v>3530</v>
      </c>
    </row>
    <row r="2363" spans="3:14" x14ac:dyDescent="0.25">
      <c r="C2363" s="279" t="s">
        <v>3172</v>
      </c>
      <c r="D2363" s="279" t="s">
        <v>2556</v>
      </c>
      <c r="E2363" s="279" t="s">
        <v>2590</v>
      </c>
      <c r="F2363" s="279" t="s">
        <v>2525</v>
      </c>
      <c r="G2363" s="279" t="s">
        <v>2525</v>
      </c>
      <c r="H2363" s="285" t="s">
        <v>3043</v>
      </c>
      <c r="I2363" s="279" t="s">
        <v>1464</v>
      </c>
      <c r="J2363" s="312">
        <v>1378</v>
      </c>
      <c r="K2363" s="279" t="s">
        <v>2525</v>
      </c>
      <c r="L2363" s="279" t="s">
        <v>3043</v>
      </c>
      <c r="M2363" s="279" t="s">
        <v>3043</v>
      </c>
      <c r="N2363" s="279" t="s">
        <v>3530</v>
      </c>
    </row>
    <row r="2364" spans="3:14" x14ac:dyDescent="0.25">
      <c r="C2364" s="279" t="s">
        <v>3183</v>
      </c>
      <c r="D2364" s="279" t="s">
        <v>3121</v>
      </c>
      <c r="E2364" s="279" t="s">
        <v>2567</v>
      </c>
      <c r="F2364" s="279" t="s">
        <v>2525</v>
      </c>
      <c r="G2364" s="279" t="s">
        <v>2525</v>
      </c>
      <c r="H2364" s="285" t="s">
        <v>3043</v>
      </c>
      <c r="I2364" s="279" t="s">
        <v>1464</v>
      </c>
      <c r="J2364" s="312">
        <v>1372</v>
      </c>
      <c r="K2364" s="279" t="s">
        <v>2525</v>
      </c>
      <c r="L2364" s="279" t="s">
        <v>3043</v>
      </c>
      <c r="M2364" s="279" t="s">
        <v>3043</v>
      </c>
      <c r="N2364" s="279" t="s">
        <v>3530</v>
      </c>
    </row>
    <row r="2365" spans="3:14" x14ac:dyDescent="0.25">
      <c r="C2365" s="279" t="s">
        <v>2937</v>
      </c>
      <c r="D2365" s="279" t="s">
        <v>2563</v>
      </c>
      <c r="E2365" s="279" t="s">
        <v>2564</v>
      </c>
      <c r="F2365" s="279" t="s">
        <v>2525</v>
      </c>
      <c r="G2365" s="279" t="s">
        <v>2525</v>
      </c>
      <c r="H2365" s="285" t="s">
        <v>3043</v>
      </c>
      <c r="I2365" s="279" t="s">
        <v>1464</v>
      </c>
      <c r="J2365" s="312">
        <v>1362</v>
      </c>
      <c r="K2365" s="279" t="s">
        <v>2525</v>
      </c>
      <c r="L2365" s="279" t="s">
        <v>3043</v>
      </c>
      <c r="M2365" s="279" t="s">
        <v>3043</v>
      </c>
      <c r="N2365" s="279" t="s">
        <v>3530</v>
      </c>
    </row>
    <row r="2366" spans="3:14" x14ac:dyDescent="0.25">
      <c r="C2366" s="279" t="s">
        <v>2937</v>
      </c>
      <c r="D2366" s="279" t="s">
        <v>2593</v>
      </c>
      <c r="E2366" s="279" t="s">
        <v>2601</v>
      </c>
      <c r="F2366" s="279" t="s">
        <v>2525</v>
      </c>
      <c r="G2366" s="279" t="s">
        <v>2525</v>
      </c>
      <c r="H2366" s="285" t="s">
        <v>3043</v>
      </c>
      <c r="I2366" s="279" t="s">
        <v>1464</v>
      </c>
      <c r="J2366" s="312">
        <v>1362</v>
      </c>
      <c r="K2366" s="279" t="s">
        <v>2525</v>
      </c>
      <c r="L2366" s="279" t="s">
        <v>3043</v>
      </c>
      <c r="M2366" s="279" t="s">
        <v>3043</v>
      </c>
      <c r="N2366" s="279" t="s">
        <v>3530</v>
      </c>
    </row>
    <row r="2367" spans="3:14" x14ac:dyDescent="0.25">
      <c r="C2367" s="279" t="s">
        <v>2752</v>
      </c>
      <c r="D2367" s="279" t="s">
        <v>3077</v>
      </c>
      <c r="E2367" s="279" t="s">
        <v>3517</v>
      </c>
      <c r="F2367" s="279" t="s">
        <v>2525</v>
      </c>
      <c r="G2367" s="279" t="s">
        <v>2525</v>
      </c>
      <c r="H2367" s="285" t="s">
        <v>3043</v>
      </c>
      <c r="I2367" s="279" t="s">
        <v>1464</v>
      </c>
      <c r="J2367" s="312">
        <v>1345</v>
      </c>
      <c r="K2367" s="279" t="s">
        <v>2525</v>
      </c>
      <c r="L2367" s="279" t="s">
        <v>3043</v>
      </c>
      <c r="M2367" s="279" t="s">
        <v>3043</v>
      </c>
      <c r="N2367" s="279" t="s">
        <v>3530</v>
      </c>
    </row>
    <row r="2368" spans="3:14" x14ac:dyDescent="0.25">
      <c r="C2368" s="279" t="s">
        <v>3020</v>
      </c>
      <c r="D2368" s="279" t="s">
        <v>2563</v>
      </c>
      <c r="E2368" s="279" t="s">
        <v>2564</v>
      </c>
      <c r="F2368" s="279" t="s">
        <v>2525</v>
      </c>
      <c r="G2368" s="279" t="s">
        <v>2525</v>
      </c>
      <c r="H2368" s="285" t="s">
        <v>3043</v>
      </c>
      <c r="I2368" s="279" t="s">
        <v>1464</v>
      </c>
      <c r="J2368" s="312">
        <v>1330</v>
      </c>
      <c r="K2368" s="279" t="s">
        <v>2525</v>
      </c>
      <c r="L2368" s="279" t="s">
        <v>3043</v>
      </c>
      <c r="M2368" s="279" t="s">
        <v>3043</v>
      </c>
    </row>
    <row r="2369" spans="3:14" x14ac:dyDescent="0.25">
      <c r="C2369" s="279" t="s">
        <v>3020</v>
      </c>
      <c r="D2369" s="279" t="s">
        <v>2593</v>
      </c>
      <c r="E2369" s="279" t="s">
        <v>2601</v>
      </c>
      <c r="F2369" s="279" t="s">
        <v>2525</v>
      </c>
      <c r="G2369" s="279" t="s">
        <v>2525</v>
      </c>
      <c r="H2369" s="285" t="s">
        <v>3043</v>
      </c>
      <c r="I2369" s="279" t="s">
        <v>1464</v>
      </c>
      <c r="J2369" s="312">
        <v>1330</v>
      </c>
      <c r="K2369" s="279" t="s">
        <v>2525</v>
      </c>
      <c r="L2369" s="279" t="s">
        <v>3043</v>
      </c>
      <c r="M2369" s="279" t="s">
        <v>3043</v>
      </c>
    </row>
    <row r="2370" spans="3:14" ht="28.5" x14ac:dyDescent="0.25">
      <c r="C2370" s="279" t="s">
        <v>3127</v>
      </c>
      <c r="D2370" s="279" t="s">
        <v>2623</v>
      </c>
      <c r="E2370" s="279" t="s">
        <v>2610</v>
      </c>
      <c r="F2370" s="279" t="s">
        <v>2525</v>
      </c>
      <c r="G2370" s="279" t="s">
        <v>2525</v>
      </c>
      <c r="H2370" s="285" t="s">
        <v>3556</v>
      </c>
      <c r="I2370" s="279" t="s">
        <v>1464</v>
      </c>
      <c r="J2370" s="312">
        <v>1313</v>
      </c>
      <c r="K2370" s="279" t="s">
        <v>2525</v>
      </c>
      <c r="L2370" s="279" t="s">
        <v>3043</v>
      </c>
      <c r="M2370" s="279" t="s">
        <v>3043</v>
      </c>
      <c r="N2370" s="279" t="s">
        <v>3530</v>
      </c>
    </row>
    <row r="2371" spans="3:14" x14ac:dyDescent="0.25">
      <c r="C2371" s="279" t="s">
        <v>3196</v>
      </c>
      <c r="D2371" s="279" t="s">
        <v>2593</v>
      </c>
      <c r="E2371" s="279" t="s">
        <v>3515</v>
      </c>
      <c r="F2371" s="279" t="s">
        <v>2525</v>
      </c>
      <c r="G2371" s="279" t="s">
        <v>2525</v>
      </c>
      <c r="H2371" s="285" t="s">
        <v>3043</v>
      </c>
      <c r="I2371" s="279" t="s">
        <v>1464</v>
      </c>
      <c r="J2371" s="312">
        <v>1296</v>
      </c>
      <c r="K2371" s="279" t="s">
        <v>2525</v>
      </c>
      <c r="L2371" s="279" t="s">
        <v>3043</v>
      </c>
      <c r="M2371" s="279" t="s">
        <v>3043</v>
      </c>
      <c r="N2371" s="279" t="s">
        <v>3530</v>
      </c>
    </row>
    <row r="2372" spans="3:14" x14ac:dyDescent="0.25">
      <c r="C2372" s="279" t="s">
        <v>3196</v>
      </c>
      <c r="D2372" s="279" t="s">
        <v>2593</v>
      </c>
      <c r="E2372" s="279" t="s">
        <v>3516</v>
      </c>
      <c r="F2372" s="279" t="s">
        <v>2525</v>
      </c>
      <c r="G2372" s="279" t="s">
        <v>2525</v>
      </c>
      <c r="H2372" s="285" t="s">
        <v>3043</v>
      </c>
      <c r="I2372" s="279" t="s">
        <v>1464</v>
      </c>
      <c r="J2372" s="312">
        <v>1296</v>
      </c>
      <c r="K2372" s="279" t="s">
        <v>2525</v>
      </c>
      <c r="L2372" s="279" t="s">
        <v>3043</v>
      </c>
      <c r="M2372" s="279" t="s">
        <v>3043</v>
      </c>
      <c r="N2372" s="279" t="s">
        <v>3530</v>
      </c>
    </row>
    <row r="2373" spans="3:14" x14ac:dyDescent="0.25">
      <c r="C2373" s="279" t="s">
        <v>2698</v>
      </c>
      <c r="D2373" s="279" t="s">
        <v>2556</v>
      </c>
      <c r="E2373" s="279" t="s">
        <v>2589</v>
      </c>
      <c r="F2373" s="279" t="s">
        <v>2525</v>
      </c>
      <c r="G2373" s="279" t="s">
        <v>2525</v>
      </c>
      <c r="H2373" s="285" t="s">
        <v>3567</v>
      </c>
      <c r="I2373" s="279" t="s">
        <v>1464</v>
      </c>
      <c r="J2373" s="312">
        <v>1290</v>
      </c>
      <c r="K2373" s="279" t="s">
        <v>2525</v>
      </c>
      <c r="L2373" s="279" t="s">
        <v>3043</v>
      </c>
      <c r="M2373" s="279" t="s">
        <v>3043</v>
      </c>
      <c r="N2373" s="279" t="s">
        <v>3530</v>
      </c>
    </row>
    <row r="2374" spans="3:14" x14ac:dyDescent="0.25">
      <c r="C2374" s="279" t="s">
        <v>2818</v>
      </c>
      <c r="D2374" s="279" t="s">
        <v>2635</v>
      </c>
      <c r="E2374" s="279" t="s">
        <v>2567</v>
      </c>
      <c r="F2374" s="279" t="s">
        <v>2525</v>
      </c>
      <c r="G2374" s="279" t="s">
        <v>2525</v>
      </c>
      <c r="H2374" s="285" t="s">
        <v>3043</v>
      </c>
      <c r="I2374" s="279" t="s">
        <v>1464</v>
      </c>
      <c r="J2374" s="312">
        <v>1287</v>
      </c>
      <c r="K2374" s="279" t="s">
        <v>2525</v>
      </c>
      <c r="L2374" s="279" t="s">
        <v>3043</v>
      </c>
      <c r="M2374" s="279" t="s">
        <v>3043</v>
      </c>
      <c r="N2374" s="279" t="s">
        <v>3530</v>
      </c>
    </row>
    <row r="2375" spans="3:14" x14ac:dyDescent="0.25">
      <c r="C2375" s="279" t="s">
        <v>3332</v>
      </c>
      <c r="D2375" s="279" t="s">
        <v>3120</v>
      </c>
      <c r="E2375" s="279" t="s">
        <v>2567</v>
      </c>
      <c r="F2375" s="279" t="s">
        <v>2525</v>
      </c>
      <c r="G2375" s="279" t="s">
        <v>2525</v>
      </c>
      <c r="H2375" s="285" t="s">
        <v>3043</v>
      </c>
      <c r="I2375" s="279" t="s">
        <v>1464</v>
      </c>
      <c r="J2375" s="312">
        <v>1270</v>
      </c>
      <c r="K2375" s="279" t="s">
        <v>2525</v>
      </c>
      <c r="L2375" s="279" t="s">
        <v>3043</v>
      </c>
      <c r="M2375" s="279" t="s">
        <v>3043</v>
      </c>
      <c r="N2375" s="279" t="s">
        <v>3530</v>
      </c>
    </row>
    <row r="2376" spans="3:14" x14ac:dyDescent="0.25">
      <c r="C2376" s="279" t="s">
        <v>2750</v>
      </c>
      <c r="D2376" s="279" t="s">
        <v>2556</v>
      </c>
      <c r="E2376" s="279" t="s">
        <v>2586</v>
      </c>
      <c r="F2376" s="279" t="s">
        <v>2525</v>
      </c>
      <c r="G2376" s="279" t="s">
        <v>2525</v>
      </c>
      <c r="H2376" s="285" t="s">
        <v>3043</v>
      </c>
      <c r="I2376" s="279" t="s">
        <v>1464</v>
      </c>
      <c r="J2376" s="312">
        <v>1265</v>
      </c>
      <c r="K2376" s="279" t="s">
        <v>2525</v>
      </c>
      <c r="L2376" s="279" t="s">
        <v>3043</v>
      </c>
      <c r="M2376" s="279" t="s">
        <v>3043</v>
      </c>
      <c r="N2376" s="279" t="s">
        <v>3530</v>
      </c>
    </row>
    <row r="2377" spans="3:14" x14ac:dyDescent="0.25">
      <c r="C2377" s="279" t="s">
        <v>3220</v>
      </c>
      <c r="D2377" s="279" t="s">
        <v>2556</v>
      </c>
      <c r="E2377" s="279" t="s">
        <v>2587</v>
      </c>
      <c r="F2377" s="279" t="s">
        <v>2525</v>
      </c>
      <c r="G2377" s="279" t="s">
        <v>2525</v>
      </c>
      <c r="H2377" s="285" t="s">
        <v>3043</v>
      </c>
      <c r="I2377" s="279" t="s">
        <v>1464</v>
      </c>
      <c r="J2377" s="312">
        <v>1258</v>
      </c>
      <c r="K2377" s="279" t="s">
        <v>2525</v>
      </c>
      <c r="L2377" s="279" t="s">
        <v>3043</v>
      </c>
      <c r="M2377" s="279" t="s">
        <v>3043</v>
      </c>
      <c r="N2377" s="279" t="s">
        <v>3530</v>
      </c>
    </row>
    <row r="2378" spans="3:14" x14ac:dyDescent="0.25">
      <c r="C2378" s="279" t="s">
        <v>3191</v>
      </c>
      <c r="D2378" s="279" t="s">
        <v>2617</v>
      </c>
      <c r="E2378" s="279" t="s">
        <v>2611</v>
      </c>
      <c r="F2378" s="279" t="s">
        <v>2525</v>
      </c>
      <c r="G2378" s="279" t="s">
        <v>2525</v>
      </c>
      <c r="H2378" s="285" t="s">
        <v>3043</v>
      </c>
      <c r="I2378" s="279" t="s">
        <v>1464</v>
      </c>
      <c r="J2378" s="312">
        <v>1247</v>
      </c>
      <c r="K2378" s="279" t="s">
        <v>2525</v>
      </c>
      <c r="L2378" s="279" t="s">
        <v>3043</v>
      </c>
      <c r="M2378" s="279" t="s">
        <v>3043</v>
      </c>
      <c r="N2378" s="279" t="s">
        <v>3530</v>
      </c>
    </row>
    <row r="2379" spans="3:14" x14ac:dyDescent="0.25">
      <c r="C2379" s="279" t="s">
        <v>3341</v>
      </c>
      <c r="D2379" s="279" t="s">
        <v>2593</v>
      </c>
      <c r="E2379" s="279" t="s">
        <v>2604</v>
      </c>
      <c r="F2379" s="279" t="s">
        <v>2525</v>
      </c>
      <c r="G2379" s="279" t="s">
        <v>2525</v>
      </c>
      <c r="H2379" s="285" t="s">
        <v>3043</v>
      </c>
      <c r="I2379" s="279" t="s">
        <v>1464</v>
      </c>
      <c r="J2379" s="312">
        <v>1246</v>
      </c>
      <c r="K2379" s="279" t="s">
        <v>2525</v>
      </c>
      <c r="L2379" s="279" t="s">
        <v>3043</v>
      </c>
      <c r="M2379" s="279" t="s">
        <v>3043</v>
      </c>
      <c r="N2379" s="279" t="s">
        <v>3530</v>
      </c>
    </row>
    <row r="2380" spans="3:14" x14ac:dyDescent="0.25">
      <c r="C2380" s="279" t="s">
        <v>3155</v>
      </c>
      <c r="D2380" s="279" t="s">
        <v>2617</v>
      </c>
      <c r="E2380" s="279" t="s">
        <v>2610</v>
      </c>
      <c r="F2380" s="279" t="s">
        <v>2525</v>
      </c>
      <c r="G2380" s="279" t="s">
        <v>2525</v>
      </c>
      <c r="H2380" s="285" t="s">
        <v>3043</v>
      </c>
      <c r="I2380" s="279" t="s">
        <v>1464</v>
      </c>
      <c r="J2380" s="312">
        <v>1242</v>
      </c>
      <c r="K2380" s="279" t="s">
        <v>2525</v>
      </c>
      <c r="L2380" s="279" t="s">
        <v>3043</v>
      </c>
      <c r="M2380" s="279" t="s">
        <v>3043</v>
      </c>
      <c r="N2380" s="279" t="s">
        <v>3530</v>
      </c>
    </row>
    <row r="2381" spans="3:14" x14ac:dyDescent="0.25">
      <c r="C2381" s="279" t="s">
        <v>3349</v>
      </c>
      <c r="D2381" s="279" t="s">
        <v>2593</v>
      </c>
      <c r="E2381" s="279" t="s">
        <v>2601</v>
      </c>
      <c r="F2381" s="279" t="s">
        <v>2525</v>
      </c>
      <c r="G2381" s="279" t="s">
        <v>2525</v>
      </c>
      <c r="H2381" s="285" t="s">
        <v>3043</v>
      </c>
      <c r="I2381" s="279" t="s">
        <v>1464</v>
      </c>
      <c r="J2381" s="312">
        <v>1235</v>
      </c>
      <c r="K2381" s="279" t="s">
        <v>2525</v>
      </c>
      <c r="L2381" s="279" t="s">
        <v>3043</v>
      </c>
      <c r="M2381" s="279" t="s">
        <v>3043</v>
      </c>
      <c r="N2381" s="279" t="s">
        <v>3530</v>
      </c>
    </row>
    <row r="2382" spans="3:14" x14ac:dyDescent="0.25">
      <c r="C2382" s="279" t="s">
        <v>3185</v>
      </c>
      <c r="D2382" s="279" t="s">
        <v>2563</v>
      </c>
      <c r="E2382" s="279" t="s">
        <v>2564</v>
      </c>
      <c r="F2382" s="279" t="s">
        <v>2525</v>
      </c>
      <c r="G2382" s="279" t="s">
        <v>2525</v>
      </c>
      <c r="H2382" s="285" t="s">
        <v>3043</v>
      </c>
      <c r="I2382" s="279" t="s">
        <v>1464</v>
      </c>
      <c r="J2382" s="312">
        <v>1222</v>
      </c>
      <c r="K2382" s="279" t="s">
        <v>2525</v>
      </c>
      <c r="L2382" s="279" t="s">
        <v>3043</v>
      </c>
      <c r="M2382" s="279" t="s">
        <v>3043</v>
      </c>
      <c r="N2382" s="279" t="s">
        <v>3530</v>
      </c>
    </row>
    <row r="2383" spans="3:14" x14ac:dyDescent="0.25">
      <c r="C2383" s="279" t="s">
        <v>3185</v>
      </c>
      <c r="D2383" s="279" t="s">
        <v>2593</v>
      </c>
      <c r="E2383" s="279" t="s">
        <v>2601</v>
      </c>
      <c r="F2383" s="279" t="s">
        <v>2525</v>
      </c>
      <c r="G2383" s="279" t="s">
        <v>2525</v>
      </c>
      <c r="H2383" s="285" t="s">
        <v>3043</v>
      </c>
      <c r="I2383" s="279" t="s">
        <v>1464</v>
      </c>
      <c r="J2383" s="312">
        <v>1222</v>
      </c>
      <c r="K2383" s="279" t="s">
        <v>2525</v>
      </c>
      <c r="L2383" s="279" t="s">
        <v>3043</v>
      </c>
      <c r="M2383" s="279" t="s">
        <v>3043</v>
      </c>
      <c r="N2383" s="279" t="s">
        <v>3530</v>
      </c>
    </row>
    <row r="2384" spans="3:14" x14ac:dyDescent="0.25">
      <c r="C2384" s="279" t="s">
        <v>3259</v>
      </c>
      <c r="D2384" s="279" t="s">
        <v>2566</v>
      </c>
      <c r="E2384" s="279" t="s">
        <v>3504</v>
      </c>
      <c r="F2384" s="279" t="s">
        <v>2525</v>
      </c>
      <c r="G2384" s="279" t="s">
        <v>2525</v>
      </c>
      <c r="H2384" s="285" t="s">
        <v>3043</v>
      </c>
      <c r="I2384" s="279" t="s">
        <v>1464</v>
      </c>
      <c r="J2384" s="312">
        <v>1219</v>
      </c>
      <c r="K2384" s="279" t="s">
        <v>2525</v>
      </c>
      <c r="L2384" s="279" t="s">
        <v>3043</v>
      </c>
      <c r="M2384" s="279" t="s">
        <v>3043</v>
      </c>
      <c r="N2384" s="279" t="s">
        <v>3530</v>
      </c>
    </row>
    <row r="2385" spans="3:14" x14ac:dyDescent="0.25">
      <c r="C2385" s="279" t="s">
        <v>3153</v>
      </c>
      <c r="D2385" s="279" t="s">
        <v>2617</v>
      </c>
      <c r="E2385" s="279" t="s">
        <v>3518</v>
      </c>
      <c r="F2385" s="279" t="s">
        <v>2525</v>
      </c>
      <c r="G2385" s="279" t="s">
        <v>2525</v>
      </c>
      <c r="H2385" s="285" t="s">
        <v>3043</v>
      </c>
      <c r="I2385" s="279" t="s">
        <v>1464</v>
      </c>
      <c r="J2385" s="312">
        <v>1201</v>
      </c>
      <c r="K2385" s="279" t="s">
        <v>2525</v>
      </c>
      <c r="L2385" s="279" t="s">
        <v>3043</v>
      </c>
      <c r="M2385" s="279" t="s">
        <v>3043</v>
      </c>
      <c r="N2385" s="279" t="s">
        <v>3530</v>
      </c>
    </row>
    <row r="2386" spans="3:14" x14ac:dyDescent="0.25">
      <c r="C2386" s="279" t="s">
        <v>2765</v>
      </c>
      <c r="D2386" s="279" t="s">
        <v>2593</v>
      </c>
      <c r="E2386" s="279" t="s">
        <v>2601</v>
      </c>
      <c r="F2386" s="279" t="s">
        <v>2525</v>
      </c>
      <c r="G2386" s="279" t="s">
        <v>2525</v>
      </c>
      <c r="H2386" s="285" t="s">
        <v>3043</v>
      </c>
      <c r="I2386" s="279" t="s">
        <v>1464</v>
      </c>
      <c r="J2386" s="312">
        <v>1190</v>
      </c>
      <c r="K2386" s="279" t="s">
        <v>2525</v>
      </c>
      <c r="L2386" s="279" t="s">
        <v>3043</v>
      </c>
      <c r="M2386" s="279" t="s">
        <v>3043</v>
      </c>
      <c r="N2386" s="279" t="s">
        <v>3530</v>
      </c>
    </row>
    <row r="2387" spans="3:14" x14ac:dyDescent="0.25">
      <c r="C2387" s="279" t="s">
        <v>2776</v>
      </c>
      <c r="D2387" s="279" t="s">
        <v>2563</v>
      </c>
      <c r="E2387" s="279" t="s">
        <v>2564</v>
      </c>
      <c r="F2387" s="279" t="s">
        <v>2525</v>
      </c>
      <c r="G2387" s="279" t="s">
        <v>2525</v>
      </c>
      <c r="H2387" s="285" t="s">
        <v>3043</v>
      </c>
      <c r="I2387" s="279" t="s">
        <v>1464</v>
      </c>
      <c r="J2387" s="312">
        <v>1189</v>
      </c>
      <c r="K2387" s="279" t="s">
        <v>2525</v>
      </c>
      <c r="L2387" s="279" t="s">
        <v>3043</v>
      </c>
      <c r="M2387" s="279" t="s">
        <v>3043</v>
      </c>
      <c r="N2387" s="279" t="s">
        <v>3530</v>
      </c>
    </row>
    <row r="2388" spans="3:14" x14ac:dyDescent="0.25">
      <c r="C2388" s="279" t="s">
        <v>2776</v>
      </c>
      <c r="D2388" s="279" t="s">
        <v>2593</v>
      </c>
      <c r="E2388" s="279" t="s">
        <v>2601</v>
      </c>
      <c r="F2388" s="279" t="s">
        <v>2525</v>
      </c>
      <c r="G2388" s="279" t="s">
        <v>2525</v>
      </c>
      <c r="H2388" s="285" t="s">
        <v>3043</v>
      </c>
      <c r="I2388" s="279" t="s">
        <v>1464</v>
      </c>
      <c r="J2388" s="312">
        <v>1189</v>
      </c>
      <c r="K2388" s="279" t="s">
        <v>2525</v>
      </c>
      <c r="L2388" s="279" t="s">
        <v>3043</v>
      </c>
      <c r="M2388" s="279" t="s">
        <v>3043</v>
      </c>
      <c r="N2388" s="279" t="s">
        <v>3530</v>
      </c>
    </row>
    <row r="2389" spans="3:14" x14ac:dyDescent="0.25">
      <c r="C2389" s="279" t="s">
        <v>3335</v>
      </c>
      <c r="D2389" s="279" t="s">
        <v>2563</v>
      </c>
      <c r="E2389" s="279" t="s">
        <v>2564</v>
      </c>
      <c r="F2389" s="279" t="s">
        <v>2525</v>
      </c>
      <c r="G2389" s="279" t="s">
        <v>2525</v>
      </c>
      <c r="H2389" s="285" t="s">
        <v>3043</v>
      </c>
      <c r="I2389" s="279" t="s">
        <v>1464</v>
      </c>
      <c r="J2389" s="312">
        <v>1189</v>
      </c>
      <c r="K2389" s="279" t="s">
        <v>2525</v>
      </c>
      <c r="L2389" s="279" t="s">
        <v>3043</v>
      </c>
      <c r="M2389" s="279" t="s">
        <v>3043</v>
      </c>
      <c r="N2389" s="279" t="s">
        <v>3530</v>
      </c>
    </row>
    <row r="2390" spans="3:14" x14ac:dyDescent="0.25">
      <c r="C2390" s="279" t="s">
        <v>3335</v>
      </c>
      <c r="D2390" s="279" t="s">
        <v>2593</v>
      </c>
      <c r="E2390" s="279" t="s">
        <v>2601</v>
      </c>
      <c r="F2390" s="279" t="s">
        <v>2525</v>
      </c>
      <c r="G2390" s="279" t="s">
        <v>2525</v>
      </c>
      <c r="H2390" s="285" t="s">
        <v>3043</v>
      </c>
      <c r="I2390" s="279" t="s">
        <v>1464</v>
      </c>
      <c r="J2390" s="312">
        <v>1189</v>
      </c>
      <c r="K2390" s="279" t="s">
        <v>2525</v>
      </c>
      <c r="L2390" s="279" t="s">
        <v>3043</v>
      </c>
      <c r="M2390" s="279" t="s">
        <v>3043</v>
      </c>
      <c r="N2390" s="279" t="s">
        <v>3530</v>
      </c>
    </row>
    <row r="2391" spans="3:14" x14ac:dyDescent="0.25">
      <c r="C2391" s="279" t="s">
        <v>2765</v>
      </c>
      <c r="D2391" s="279" t="s">
        <v>2563</v>
      </c>
      <c r="E2391" s="279" t="s">
        <v>2564</v>
      </c>
      <c r="F2391" s="279" t="s">
        <v>2525</v>
      </c>
      <c r="G2391" s="279" t="s">
        <v>2525</v>
      </c>
      <c r="H2391" s="285" t="s">
        <v>3043</v>
      </c>
      <c r="I2391" s="279" t="s">
        <v>1464</v>
      </c>
      <c r="J2391" s="312">
        <v>1188</v>
      </c>
      <c r="K2391" s="279" t="s">
        <v>2525</v>
      </c>
      <c r="L2391" s="279" t="s">
        <v>3043</v>
      </c>
      <c r="M2391" s="279" t="s">
        <v>3043</v>
      </c>
      <c r="N2391" s="279" t="s">
        <v>3530</v>
      </c>
    </row>
    <row r="2392" spans="3:14" x14ac:dyDescent="0.25">
      <c r="C2392" s="279" t="s">
        <v>3225</v>
      </c>
      <c r="D2392" s="279" t="s">
        <v>2563</v>
      </c>
      <c r="E2392" s="279" t="s">
        <v>2564</v>
      </c>
      <c r="F2392" s="279" t="s">
        <v>2525</v>
      </c>
      <c r="G2392" s="279" t="s">
        <v>2525</v>
      </c>
      <c r="H2392" s="285" t="s">
        <v>3043</v>
      </c>
      <c r="I2392" s="279" t="s">
        <v>1464</v>
      </c>
      <c r="J2392" s="312">
        <v>1176</v>
      </c>
      <c r="K2392" s="279" t="s">
        <v>2525</v>
      </c>
      <c r="L2392" s="279" t="s">
        <v>3043</v>
      </c>
      <c r="M2392" s="279" t="s">
        <v>3043</v>
      </c>
      <c r="N2392" s="279" t="s">
        <v>3530</v>
      </c>
    </row>
    <row r="2393" spans="3:14" x14ac:dyDescent="0.25">
      <c r="C2393" s="279" t="s">
        <v>2917</v>
      </c>
      <c r="D2393" s="279" t="s">
        <v>2563</v>
      </c>
      <c r="E2393" s="279" t="s">
        <v>2564</v>
      </c>
      <c r="F2393" s="279" t="s">
        <v>2525</v>
      </c>
      <c r="G2393" s="279" t="s">
        <v>2525</v>
      </c>
      <c r="H2393" s="285" t="s">
        <v>3043</v>
      </c>
      <c r="I2393" s="279" t="s">
        <v>1464</v>
      </c>
      <c r="J2393" s="312">
        <v>1152</v>
      </c>
      <c r="K2393" s="279" t="s">
        <v>2525</v>
      </c>
      <c r="L2393" s="279" t="s">
        <v>3043</v>
      </c>
      <c r="M2393" s="279" t="s">
        <v>3043</v>
      </c>
      <c r="N2393" s="279" t="s">
        <v>3530</v>
      </c>
    </row>
    <row r="2394" spans="3:14" x14ac:dyDescent="0.25">
      <c r="C2394" s="279" t="s">
        <v>2917</v>
      </c>
      <c r="D2394" s="279" t="s">
        <v>2593</v>
      </c>
      <c r="E2394" s="279" t="s">
        <v>2601</v>
      </c>
      <c r="F2394" s="279" t="s">
        <v>2525</v>
      </c>
      <c r="G2394" s="279" t="s">
        <v>2525</v>
      </c>
      <c r="H2394" s="285" t="s">
        <v>3043</v>
      </c>
      <c r="I2394" s="279" t="s">
        <v>1464</v>
      </c>
      <c r="J2394" s="312">
        <v>1152</v>
      </c>
      <c r="K2394" s="279" t="s">
        <v>2525</v>
      </c>
      <c r="L2394" s="279" t="s">
        <v>3043</v>
      </c>
      <c r="M2394" s="279" t="s">
        <v>3043</v>
      </c>
      <c r="N2394" s="279" t="s">
        <v>3530</v>
      </c>
    </row>
    <row r="2395" spans="3:14" x14ac:dyDescent="0.25">
      <c r="C2395" s="279" t="s">
        <v>3333</v>
      </c>
      <c r="D2395" s="279" t="s">
        <v>2563</v>
      </c>
      <c r="E2395" s="279" t="s">
        <v>2564</v>
      </c>
      <c r="F2395" s="279" t="s">
        <v>2525</v>
      </c>
      <c r="G2395" s="279" t="s">
        <v>2525</v>
      </c>
      <c r="H2395" s="285" t="s">
        <v>3043</v>
      </c>
      <c r="I2395" s="279" t="s">
        <v>1464</v>
      </c>
      <c r="J2395" s="312">
        <v>1150</v>
      </c>
      <c r="K2395" s="279" t="s">
        <v>2525</v>
      </c>
      <c r="L2395" s="279" t="s">
        <v>3043</v>
      </c>
      <c r="M2395" s="279" t="s">
        <v>3043</v>
      </c>
      <c r="N2395" s="279" t="s">
        <v>3530</v>
      </c>
    </row>
    <row r="2396" spans="3:14" x14ac:dyDescent="0.25">
      <c r="C2396" s="279" t="s">
        <v>3333</v>
      </c>
      <c r="D2396" s="279" t="s">
        <v>2593</v>
      </c>
      <c r="E2396" s="279" t="s">
        <v>2601</v>
      </c>
      <c r="F2396" s="279" t="s">
        <v>2525</v>
      </c>
      <c r="G2396" s="279" t="s">
        <v>2525</v>
      </c>
      <c r="H2396" s="285" t="s">
        <v>3043</v>
      </c>
      <c r="I2396" s="279" t="s">
        <v>1464</v>
      </c>
      <c r="J2396" s="312">
        <v>1150</v>
      </c>
      <c r="K2396" s="279" t="s">
        <v>2525</v>
      </c>
      <c r="L2396" s="279" t="s">
        <v>3043</v>
      </c>
      <c r="M2396" s="279" t="s">
        <v>3043</v>
      </c>
      <c r="N2396" s="279" t="s">
        <v>3530</v>
      </c>
    </row>
    <row r="2397" spans="3:14" x14ac:dyDescent="0.25">
      <c r="C2397" s="279" t="s">
        <v>3150</v>
      </c>
      <c r="D2397" s="279" t="s">
        <v>2563</v>
      </c>
      <c r="E2397" s="279" t="s">
        <v>2564</v>
      </c>
      <c r="F2397" s="279" t="s">
        <v>2525</v>
      </c>
      <c r="G2397" s="279" t="s">
        <v>2525</v>
      </c>
      <c r="H2397" s="285" t="s">
        <v>3585</v>
      </c>
      <c r="I2397" s="279" t="s">
        <v>1464</v>
      </c>
      <c r="J2397" s="312">
        <v>1150</v>
      </c>
      <c r="K2397" s="279" t="s">
        <v>2525</v>
      </c>
      <c r="L2397" s="279" t="s">
        <v>3043</v>
      </c>
      <c r="M2397" s="279" t="s">
        <v>3043</v>
      </c>
      <c r="N2397" s="279" t="s">
        <v>3530</v>
      </c>
    </row>
    <row r="2398" spans="3:14" x14ac:dyDescent="0.25">
      <c r="C2398" s="279" t="s">
        <v>3150</v>
      </c>
      <c r="D2398" s="279" t="s">
        <v>2593</v>
      </c>
      <c r="E2398" s="279" t="s">
        <v>2601</v>
      </c>
      <c r="F2398" s="279" t="s">
        <v>2525</v>
      </c>
      <c r="G2398" s="279" t="s">
        <v>2525</v>
      </c>
      <c r="H2398" s="285" t="s">
        <v>3585</v>
      </c>
      <c r="I2398" s="279" t="s">
        <v>1464</v>
      </c>
      <c r="J2398" s="312">
        <v>1150</v>
      </c>
      <c r="K2398" s="279" t="s">
        <v>2525</v>
      </c>
      <c r="L2398" s="279" t="s">
        <v>3043</v>
      </c>
      <c r="M2398" s="279" t="s">
        <v>3043</v>
      </c>
      <c r="N2398" s="279" t="s">
        <v>3530</v>
      </c>
    </row>
    <row r="2399" spans="3:14" x14ac:dyDescent="0.25">
      <c r="C2399" s="279" t="s">
        <v>2807</v>
      </c>
      <c r="D2399" s="279" t="s">
        <v>2563</v>
      </c>
      <c r="E2399" s="279" t="s">
        <v>2564</v>
      </c>
      <c r="F2399" s="279" t="s">
        <v>2525</v>
      </c>
      <c r="G2399" s="279" t="s">
        <v>2525</v>
      </c>
      <c r="H2399" s="285" t="s">
        <v>3043</v>
      </c>
      <c r="I2399" s="279" t="s">
        <v>1464</v>
      </c>
      <c r="J2399" s="312">
        <v>1140</v>
      </c>
      <c r="K2399" s="279" t="s">
        <v>2525</v>
      </c>
      <c r="L2399" s="279" t="s">
        <v>3043</v>
      </c>
      <c r="M2399" s="279" t="s">
        <v>3043</v>
      </c>
      <c r="N2399" s="279" t="s">
        <v>3530</v>
      </c>
    </row>
    <row r="2400" spans="3:14" x14ac:dyDescent="0.25">
      <c r="C2400" s="279" t="s">
        <v>2807</v>
      </c>
      <c r="D2400" s="279" t="s">
        <v>2593</v>
      </c>
      <c r="E2400" s="279" t="s">
        <v>2601</v>
      </c>
      <c r="F2400" s="279" t="s">
        <v>2525</v>
      </c>
      <c r="G2400" s="279" t="s">
        <v>2525</v>
      </c>
      <c r="H2400" s="285" t="s">
        <v>3043</v>
      </c>
      <c r="I2400" s="279" t="s">
        <v>1464</v>
      </c>
      <c r="J2400" s="312">
        <v>1140</v>
      </c>
      <c r="K2400" s="279" t="s">
        <v>2525</v>
      </c>
      <c r="L2400" s="279" t="s">
        <v>3043</v>
      </c>
      <c r="M2400" s="279" t="s">
        <v>3043</v>
      </c>
      <c r="N2400" s="279" t="s">
        <v>3530</v>
      </c>
    </row>
    <row r="2401" spans="3:14" x14ac:dyDescent="0.25">
      <c r="C2401" s="279" t="s">
        <v>3180</v>
      </c>
      <c r="D2401" s="279" t="s">
        <v>2556</v>
      </c>
      <c r="E2401" s="279" t="s">
        <v>2590</v>
      </c>
      <c r="F2401" s="279" t="s">
        <v>2525</v>
      </c>
      <c r="G2401" s="279" t="s">
        <v>2525</v>
      </c>
      <c r="H2401" s="285" t="s">
        <v>3043</v>
      </c>
      <c r="I2401" s="279" t="s">
        <v>1464</v>
      </c>
      <c r="J2401" s="312">
        <v>1132</v>
      </c>
      <c r="K2401" s="279" t="s">
        <v>2525</v>
      </c>
      <c r="L2401" s="279" t="s">
        <v>3043</v>
      </c>
      <c r="M2401" s="279" t="s">
        <v>3043</v>
      </c>
      <c r="N2401" s="279" t="s">
        <v>3530</v>
      </c>
    </row>
    <row r="2402" spans="3:14" x14ac:dyDescent="0.25">
      <c r="C2402" s="279" t="s">
        <v>3151</v>
      </c>
      <c r="D2402" s="279" t="s">
        <v>2617</v>
      </c>
      <c r="E2402" s="279" t="s">
        <v>2611</v>
      </c>
      <c r="F2402" s="279" t="s">
        <v>2525</v>
      </c>
      <c r="G2402" s="279" t="s">
        <v>2525</v>
      </c>
      <c r="H2402" s="285" t="s">
        <v>3043</v>
      </c>
      <c r="I2402" s="279" t="s">
        <v>1464</v>
      </c>
      <c r="J2402" s="312">
        <v>1127</v>
      </c>
      <c r="K2402" s="279" t="s">
        <v>2525</v>
      </c>
      <c r="L2402" s="279" t="s">
        <v>3043</v>
      </c>
      <c r="M2402" s="279" t="s">
        <v>3043</v>
      </c>
      <c r="N2402" s="279" t="s">
        <v>3530</v>
      </c>
    </row>
    <row r="2403" spans="3:14" x14ac:dyDescent="0.25">
      <c r="C2403" s="279" t="s">
        <v>2726</v>
      </c>
      <c r="D2403" s="279" t="s">
        <v>2556</v>
      </c>
      <c r="E2403" s="279" t="s">
        <v>2589</v>
      </c>
      <c r="F2403" s="279" t="s">
        <v>2525</v>
      </c>
      <c r="G2403" s="279" t="s">
        <v>2525</v>
      </c>
      <c r="H2403" s="285" t="s">
        <v>3043</v>
      </c>
      <c r="I2403" s="279" t="s">
        <v>1464</v>
      </c>
      <c r="J2403" s="312">
        <v>1120</v>
      </c>
      <c r="K2403" s="279" t="s">
        <v>2525</v>
      </c>
      <c r="L2403" s="279" t="s">
        <v>3043</v>
      </c>
      <c r="M2403" s="279" t="s">
        <v>3043</v>
      </c>
      <c r="N2403" s="279" t="s">
        <v>3530</v>
      </c>
    </row>
    <row r="2404" spans="3:14" ht="28.5" x14ac:dyDescent="0.25">
      <c r="C2404" s="279" t="s">
        <v>3130</v>
      </c>
      <c r="D2404" s="279" t="s">
        <v>2593</v>
      </c>
      <c r="E2404" s="279" t="s">
        <v>2605</v>
      </c>
      <c r="F2404" s="279" t="s">
        <v>2525</v>
      </c>
      <c r="G2404" s="279" t="s">
        <v>2525</v>
      </c>
      <c r="H2404" s="285" t="s">
        <v>3568</v>
      </c>
      <c r="I2404" s="279" t="s">
        <v>1464</v>
      </c>
      <c r="J2404" s="312">
        <v>1117</v>
      </c>
      <c r="K2404" s="279" t="s">
        <v>2525</v>
      </c>
      <c r="L2404" s="279" t="s">
        <v>3043</v>
      </c>
      <c r="M2404" s="279" t="s">
        <v>3043</v>
      </c>
      <c r="N2404" s="279" t="s">
        <v>3530</v>
      </c>
    </row>
    <row r="2405" spans="3:14" x14ac:dyDescent="0.25">
      <c r="C2405" s="279" t="s">
        <v>3153</v>
      </c>
      <c r="D2405" s="279" t="s">
        <v>2623</v>
      </c>
      <c r="E2405" s="279" t="s">
        <v>2610</v>
      </c>
      <c r="F2405" s="279" t="s">
        <v>2525</v>
      </c>
      <c r="G2405" s="279" t="s">
        <v>2525</v>
      </c>
      <c r="H2405" s="285" t="s">
        <v>3043</v>
      </c>
      <c r="I2405" s="279" t="s">
        <v>1464</v>
      </c>
      <c r="J2405" s="312">
        <v>1114</v>
      </c>
      <c r="K2405" s="279" t="s">
        <v>2525</v>
      </c>
      <c r="L2405" s="279" t="s">
        <v>3043</v>
      </c>
      <c r="M2405" s="279" t="s">
        <v>3043</v>
      </c>
      <c r="N2405" s="279" t="s">
        <v>3530</v>
      </c>
    </row>
    <row r="2406" spans="3:14" x14ac:dyDescent="0.25">
      <c r="C2406" s="279" t="s">
        <v>2990</v>
      </c>
      <c r="D2406" s="279" t="s">
        <v>2635</v>
      </c>
      <c r="E2406" s="279" t="s">
        <v>2567</v>
      </c>
      <c r="F2406" s="279" t="s">
        <v>2525</v>
      </c>
      <c r="G2406" s="279" t="s">
        <v>2525</v>
      </c>
      <c r="H2406" s="285" t="s">
        <v>3043</v>
      </c>
      <c r="I2406" s="279" t="s">
        <v>1464</v>
      </c>
      <c r="J2406" s="312">
        <v>1108</v>
      </c>
      <c r="K2406" s="279" t="s">
        <v>2525</v>
      </c>
      <c r="L2406" s="279" t="s">
        <v>3043</v>
      </c>
      <c r="M2406" s="279" t="s">
        <v>3043</v>
      </c>
      <c r="N2406" s="279" t="s">
        <v>3530</v>
      </c>
    </row>
    <row r="2407" spans="3:14" ht="28.5" x14ac:dyDescent="0.25">
      <c r="C2407" s="279" t="s">
        <v>2943</v>
      </c>
      <c r="D2407" s="279" t="s">
        <v>2617</v>
      </c>
      <c r="E2407" s="279" t="s">
        <v>2610</v>
      </c>
      <c r="F2407" s="279" t="s">
        <v>2525</v>
      </c>
      <c r="G2407" s="279" t="s">
        <v>2525</v>
      </c>
      <c r="H2407" s="285" t="s">
        <v>3562</v>
      </c>
      <c r="I2407" s="279" t="s">
        <v>1464</v>
      </c>
      <c r="J2407" s="312">
        <v>1094</v>
      </c>
      <c r="K2407" s="279" t="s">
        <v>2525</v>
      </c>
      <c r="L2407" s="279" t="s">
        <v>3043</v>
      </c>
      <c r="M2407" s="279" t="s">
        <v>3043</v>
      </c>
      <c r="N2407" s="279" t="s">
        <v>3530</v>
      </c>
    </row>
    <row r="2408" spans="3:14" x14ac:dyDescent="0.25">
      <c r="C2408" s="279" t="s">
        <v>2752</v>
      </c>
      <c r="D2408" s="279" t="s">
        <v>2613</v>
      </c>
      <c r="E2408" s="279" t="s">
        <v>2612</v>
      </c>
      <c r="F2408" s="279" t="s">
        <v>2525</v>
      </c>
      <c r="G2408" s="279" t="s">
        <v>2525</v>
      </c>
      <c r="H2408" s="285" t="s">
        <v>3043</v>
      </c>
      <c r="I2408" s="279" t="s">
        <v>1464</v>
      </c>
      <c r="J2408" s="312">
        <v>1085</v>
      </c>
      <c r="K2408" s="279" t="s">
        <v>2525</v>
      </c>
      <c r="L2408" s="279" t="s">
        <v>3043</v>
      </c>
      <c r="M2408" s="279" t="s">
        <v>3043</v>
      </c>
      <c r="N2408" s="279" t="s">
        <v>3530</v>
      </c>
    </row>
    <row r="2409" spans="3:14" x14ac:dyDescent="0.25">
      <c r="C2409" s="279" t="s">
        <v>3154</v>
      </c>
      <c r="D2409" s="279" t="s">
        <v>2556</v>
      </c>
      <c r="E2409" s="279" t="s">
        <v>2589</v>
      </c>
      <c r="F2409" s="279" t="s">
        <v>2525</v>
      </c>
      <c r="G2409" s="279" t="s">
        <v>2525</v>
      </c>
      <c r="H2409" s="285" t="s">
        <v>3043</v>
      </c>
      <c r="I2409" s="279" t="s">
        <v>1464</v>
      </c>
      <c r="J2409" s="312">
        <v>1075</v>
      </c>
      <c r="K2409" s="279" t="s">
        <v>2525</v>
      </c>
      <c r="L2409" s="279" t="s">
        <v>3043</v>
      </c>
      <c r="M2409" s="279" t="s">
        <v>3043</v>
      </c>
      <c r="N2409" s="279" t="s">
        <v>3530</v>
      </c>
    </row>
    <row r="2410" spans="3:14" x14ac:dyDescent="0.25">
      <c r="C2410" s="279" t="s">
        <v>2890</v>
      </c>
      <c r="D2410" s="279" t="s">
        <v>2556</v>
      </c>
      <c r="E2410" s="279" t="s">
        <v>2589</v>
      </c>
      <c r="F2410" s="279" t="s">
        <v>2525</v>
      </c>
      <c r="G2410" s="279" t="s">
        <v>2525</v>
      </c>
      <c r="H2410" s="285" t="s">
        <v>3043</v>
      </c>
      <c r="I2410" s="279" t="s">
        <v>1464</v>
      </c>
      <c r="J2410" s="312">
        <v>1075</v>
      </c>
      <c r="K2410" s="279" t="s">
        <v>2525</v>
      </c>
      <c r="L2410" s="279" t="s">
        <v>3043</v>
      </c>
      <c r="M2410" s="279" t="s">
        <v>3043</v>
      </c>
      <c r="N2410" s="279" t="s">
        <v>3530</v>
      </c>
    </row>
    <row r="2411" spans="3:14" x14ac:dyDescent="0.25">
      <c r="C2411" s="279" t="s">
        <v>2684</v>
      </c>
      <c r="D2411" s="279" t="s">
        <v>2563</v>
      </c>
      <c r="E2411" s="279" t="s">
        <v>2564</v>
      </c>
      <c r="F2411" s="279" t="s">
        <v>2525</v>
      </c>
      <c r="G2411" s="279" t="s">
        <v>2525</v>
      </c>
      <c r="H2411" s="285" t="s">
        <v>3043</v>
      </c>
      <c r="I2411" s="279" t="s">
        <v>1464</v>
      </c>
      <c r="J2411" s="312">
        <v>1070</v>
      </c>
      <c r="K2411" s="279" t="s">
        <v>2525</v>
      </c>
      <c r="L2411" s="279" t="s">
        <v>3043</v>
      </c>
      <c r="M2411" s="279" t="s">
        <v>3043</v>
      </c>
      <c r="N2411" s="279" t="s">
        <v>3530</v>
      </c>
    </row>
    <row r="2412" spans="3:14" x14ac:dyDescent="0.25">
      <c r="C2412" s="279" t="s">
        <v>2684</v>
      </c>
      <c r="D2412" s="279" t="s">
        <v>2593</v>
      </c>
      <c r="E2412" s="279" t="s">
        <v>2601</v>
      </c>
      <c r="F2412" s="279" t="s">
        <v>2525</v>
      </c>
      <c r="G2412" s="279" t="s">
        <v>2525</v>
      </c>
      <c r="H2412" s="285" t="s">
        <v>3043</v>
      </c>
      <c r="I2412" s="279" t="s">
        <v>1464</v>
      </c>
      <c r="J2412" s="312">
        <v>1070</v>
      </c>
      <c r="K2412" s="279" t="s">
        <v>2525</v>
      </c>
      <c r="L2412" s="279" t="s">
        <v>3043</v>
      </c>
      <c r="M2412" s="279" t="s">
        <v>3043</v>
      </c>
      <c r="N2412" s="279" t="s">
        <v>3530</v>
      </c>
    </row>
    <row r="2413" spans="3:14" x14ac:dyDescent="0.25">
      <c r="C2413" s="279" t="s">
        <v>3143</v>
      </c>
      <c r="D2413" s="279" t="s">
        <v>2617</v>
      </c>
      <c r="E2413" s="279" t="s">
        <v>2611</v>
      </c>
      <c r="F2413" s="279" t="s">
        <v>2525</v>
      </c>
      <c r="G2413" s="279" t="s">
        <v>2525</v>
      </c>
      <c r="H2413" s="285" t="s">
        <v>3043</v>
      </c>
      <c r="I2413" s="279" t="s">
        <v>1464</v>
      </c>
      <c r="J2413" s="312">
        <v>1068</v>
      </c>
      <c r="K2413" s="279" t="s">
        <v>2525</v>
      </c>
      <c r="L2413" s="279" t="s">
        <v>3043</v>
      </c>
      <c r="M2413" s="279" t="s">
        <v>3043</v>
      </c>
      <c r="N2413" s="279" t="s">
        <v>3530</v>
      </c>
    </row>
    <row r="2414" spans="3:14" x14ac:dyDescent="0.25">
      <c r="C2414" s="279" t="s">
        <v>2680</v>
      </c>
      <c r="D2414" s="279" t="s">
        <v>2566</v>
      </c>
      <c r="E2414" s="279" t="s">
        <v>3511</v>
      </c>
      <c r="F2414" s="279" t="s">
        <v>2525</v>
      </c>
      <c r="G2414" s="279" t="s">
        <v>2525</v>
      </c>
      <c r="H2414" s="285" t="s">
        <v>3043</v>
      </c>
      <c r="I2414" s="279" t="s">
        <v>1464</v>
      </c>
      <c r="J2414" s="312">
        <v>1050</v>
      </c>
      <c r="K2414" s="279" t="s">
        <v>2525</v>
      </c>
      <c r="L2414" s="279" t="s">
        <v>3043</v>
      </c>
      <c r="M2414" s="279" t="s">
        <v>3043</v>
      </c>
      <c r="N2414" s="279" t="s">
        <v>3530</v>
      </c>
    </row>
    <row r="2415" spans="3:14" x14ac:dyDescent="0.25">
      <c r="C2415" s="279" t="s">
        <v>3214</v>
      </c>
      <c r="D2415" s="279" t="s">
        <v>2563</v>
      </c>
      <c r="E2415" s="279" t="s">
        <v>2565</v>
      </c>
      <c r="F2415" s="279" t="s">
        <v>2525</v>
      </c>
      <c r="G2415" s="279" t="s">
        <v>2525</v>
      </c>
      <c r="H2415" s="285" t="s">
        <v>3043</v>
      </c>
      <c r="I2415" s="279" t="s">
        <v>1464</v>
      </c>
      <c r="J2415" s="312">
        <v>1050</v>
      </c>
      <c r="K2415" s="279" t="s">
        <v>2525</v>
      </c>
      <c r="L2415" s="279" t="s">
        <v>3043</v>
      </c>
      <c r="M2415" s="279" t="s">
        <v>3043</v>
      </c>
      <c r="N2415" s="279" t="s">
        <v>3530</v>
      </c>
    </row>
    <row r="2416" spans="3:14" x14ac:dyDescent="0.25">
      <c r="C2416" s="279" t="s">
        <v>2947</v>
      </c>
      <c r="D2416" s="279" t="s">
        <v>2593</v>
      </c>
      <c r="E2416" s="279" t="s">
        <v>2602</v>
      </c>
      <c r="F2416" s="279" t="s">
        <v>2525</v>
      </c>
      <c r="G2416" s="279" t="s">
        <v>2525</v>
      </c>
      <c r="H2416" s="285" t="s">
        <v>3574</v>
      </c>
      <c r="I2416" s="279" t="s">
        <v>1464</v>
      </c>
      <c r="J2416" s="312">
        <v>1030</v>
      </c>
      <c r="K2416" s="279" t="s">
        <v>2525</v>
      </c>
      <c r="L2416" s="279" t="s">
        <v>3043</v>
      </c>
      <c r="M2416" s="279" t="s">
        <v>3043</v>
      </c>
      <c r="N2416" s="279" t="s">
        <v>3530</v>
      </c>
    </row>
    <row r="2417" spans="3:14" x14ac:dyDescent="0.25">
      <c r="C2417" s="279" t="s">
        <v>3206</v>
      </c>
      <c r="D2417" s="279" t="s">
        <v>2617</v>
      </c>
      <c r="E2417" s="279" t="s">
        <v>2621</v>
      </c>
      <c r="F2417" s="279" t="s">
        <v>2525</v>
      </c>
      <c r="G2417" s="279" t="s">
        <v>2525</v>
      </c>
      <c r="H2417" s="285" t="s">
        <v>3043</v>
      </c>
      <c r="I2417" s="279" t="s">
        <v>1464</v>
      </c>
      <c r="J2417" s="312">
        <v>1030</v>
      </c>
      <c r="K2417" s="279" t="s">
        <v>2525</v>
      </c>
      <c r="L2417" s="279" t="s">
        <v>3043</v>
      </c>
      <c r="M2417" s="279" t="s">
        <v>3043</v>
      </c>
      <c r="N2417" s="279" t="s">
        <v>3530</v>
      </c>
    </row>
    <row r="2418" spans="3:14" x14ac:dyDescent="0.25">
      <c r="C2418" s="279" t="s">
        <v>2870</v>
      </c>
      <c r="D2418" s="279" t="s">
        <v>2563</v>
      </c>
      <c r="E2418" s="279" t="s">
        <v>2564</v>
      </c>
      <c r="F2418" s="279" t="s">
        <v>2525</v>
      </c>
      <c r="G2418" s="279" t="s">
        <v>2525</v>
      </c>
      <c r="H2418" s="285" t="s">
        <v>3043</v>
      </c>
      <c r="I2418" s="279" t="s">
        <v>1464</v>
      </c>
      <c r="J2418" s="312">
        <v>1022</v>
      </c>
      <c r="K2418" s="279" t="s">
        <v>2525</v>
      </c>
      <c r="L2418" s="279" t="s">
        <v>3043</v>
      </c>
      <c r="M2418" s="279" t="s">
        <v>3043</v>
      </c>
      <c r="N2418" s="279" t="s">
        <v>3530</v>
      </c>
    </row>
    <row r="2419" spans="3:14" x14ac:dyDescent="0.25">
      <c r="C2419" s="279" t="s">
        <v>2870</v>
      </c>
      <c r="D2419" s="279" t="s">
        <v>2593</v>
      </c>
      <c r="E2419" s="279" t="s">
        <v>2601</v>
      </c>
      <c r="F2419" s="279" t="s">
        <v>2525</v>
      </c>
      <c r="G2419" s="279" t="s">
        <v>2525</v>
      </c>
      <c r="H2419" s="285" t="s">
        <v>3043</v>
      </c>
      <c r="I2419" s="279" t="s">
        <v>1464</v>
      </c>
      <c r="J2419" s="312">
        <v>1022</v>
      </c>
      <c r="K2419" s="279" t="s">
        <v>2525</v>
      </c>
      <c r="L2419" s="279" t="s">
        <v>3043</v>
      </c>
      <c r="M2419" s="279" t="s">
        <v>3043</v>
      </c>
      <c r="N2419" s="279" t="s">
        <v>3530</v>
      </c>
    </row>
    <row r="2420" spans="3:14" ht="28.5" x14ac:dyDescent="0.25">
      <c r="C2420" s="279" t="s">
        <v>3145</v>
      </c>
      <c r="D2420" s="279" t="s">
        <v>2617</v>
      </c>
      <c r="E2420" s="279" t="s">
        <v>2611</v>
      </c>
      <c r="F2420" s="279" t="s">
        <v>2525</v>
      </c>
      <c r="G2420" s="279" t="s">
        <v>2525</v>
      </c>
      <c r="H2420" s="285" t="s">
        <v>3566</v>
      </c>
      <c r="I2420" s="279" t="s">
        <v>1464</v>
      </c>
      <c r="J2420" s="312">
        <v>1021</v>
      </c>
      <c r="K2420" s="279" t="s">
        <v>2525</v>
      </c>
      <c r="L2420" s="279" t="s">
        <v>3043</v>
      </c>
      <c r="M2420" s="279" t="s">
        <v>3043</v>
      </c>
      <c r="N2420" s="279" t="s">
        <v>3530</v>
      </c>
    </row>
    <row r="2421" spans="3:14" x14ac:dyDescent="0.25">
      <c r="C2421" s="279" t="s">
        <v>3331</v>
      </c>
      <c r="D2421" s="279" t="s">
        <v>2563</v>
      </c>
      <c r="E2421" s="279" t="s">
        <v>2564</v>
      </c>
      <c r="F2421" s="279" t="s">
        <v>2525</v>
      </c>
      <c r="G2421" s="279" t="s">
        <v>2525</v>
      </c>
      <c r="H2421" s="285" t="s">
        <v>3043</v>
      </c>
      <c r="I2421" s="279" t="s">
        <v>1464</v>
      </c>
      <c r="J2421" s="312">
        <v>1013</v>
      </c>
      <c r="K2421" s="279" t="s">
        <v>2525</v>
      </c>
      <c r="L2421" s="279" t="s">
        <v>3043</v>
      </c>
      <c r="M2421" s="279" t="s">
        <v>3043</v>
      </c>
      <c r="N2421" s="279" t="s">
        <v>3530</v>
      </c>
    </row>
    <row r="2422" spans="3:14" x14ac:dyDescent="0.25">
      <c r="C2422" s="279" t="s">
        <v>2792</v>
      </c>
      <c r="D2422" s="279" t="s">
        <v>2624</v>
      </c>
      <c r="E2422" s="279" t="s">
        <v>2625</v>
      </c>
      <c r="F2422" s="279" t="s">
        <v>2525</v>
      </c>
      <c r="G2422" s="279" t="s">
        <v>2525</v>
      </c>
      <c r="H2422" s="285" t="s">
        <v>3043</v>
      </c>
      <c r="I2422" s="279" t="s">
        <v>1464</v>
      </c>
      <c r="J2422" s="312">
        <v>1008</v>
      </c>
      <c r="K2422" s="279" t="s">
        <v>2525</v>
      </c>
      <c r="L2422" s="279" t="s">
        <v>3043</v>
      </c>
      <c r="M2422" s="279" t="s">
        <v>3043</v>
      </c>
      <c r="N2422" s="279" t="s">
        <v>3530</v>
      </c>
    </row>
    <row r="2423" spans="3:14" x14ac:dyDescent="0.25">
      <c r="C2423" s="279" t="s">
        <v>2773</v>
      </c>
      <c r="D2423" s="279" t="s">
        <v>2593</v>
      </c>
      <c r="E2423" s="279" t="s">
        <v>2601</v>
      </c>
      <c r="F2423" s="279" t="s">
        <v>2525</v>
      </c>
      <c r="G2423" s="279" t="s">
        <v>2525</v>
      </c>
      <c r="H2423" s="285" t="s">
        <v>3586</v>
      </c>
      <c r="I2423" s="279" t="s">
        <v>1464</v>
      </c>
      <c r="J2423" s="312">
        <v>1000</v>
      </c>
      <c r="K2423" s="279" t="s">
        <v>2525</v>
      </c>
      <c r="L2423" s="279" t="s">
        <v>3043</v>
      </c>
      <c r="M2423" s="279" t="s">
        <v>3043</v>
      </c>
      <c r="N2423" s="279" t="s">
        <v>3530</v>
      </c>
    </row>
    <row r="2424" spans="3:14" x14ac:dyDescent="0.25">
      <c r="C2424" s="279" t="s">
        <v>3352</v>
      </c>
      <c r="D2424" s="279" t="s">
        <v>2593</v>
      </c>
      <c r="E2424" s="279" t="s">
        <v>2601</v>
      </c>
      <c r="F2424" s="279" t="s">
        <v>2525</v>
      </c>
      <c r="G2424" s="279" t="s">
        <v>2525</v>
      </c>
      <c r="H2424" s="285" t="s">
        <v>3043</v>
      </c>
      <c r="I2424" s="279" t="s">
        <v>1464</v>
      </c>
      <c r="J2424" s="312">
        <v>1000</v>
      </c>
      <c r="K2424" s="279" t="s">
        <v>2525</v>
      </c>
      <c r="L2424" s="279" t="s">
        <v>3043</v>
      </c>
      <c r="M2424" s="279" t="s">
        <v>3043</v>
      </c>
      <c r="N2424" s="279" t="s">
        <v>3530</v>
      </c>
    </row>
    <row r="2425" spans="3:14" x14ac:dyDescent="0.25">
      <c r="C2425" s="279" t="s">
        <v>3332</v>
      </c>
      <c r="D2425" s="279" t="s">
        <v>2593</v>
      </c>
      <c r="E2425" s="279" t="s">
        <v>2601</v>
      </c>
      <c r="F2425" s="279" t="s">
        <v>2525</v>
      </c>
      <c r="G2425" s="279" t="s">
        <v>2525</v>
      </c>
      <c r="H2425" s="285" t="s">
        <v>3043</v>
      </c>
      <c r="I2425" s="279" t="s">
        <v>1464</v>
      </c>
      <c r="J2425" s="312">
        <v>1000</v>
      </c>
      <c r="K2425" s="279" t="s">
        <v>2525</v>
      </c>
      <c r="L2425" s="279" t="s">
        <v>3043</v>
      </c>
      <c r="M2425" s="279" t="s">
        <v>3043</v>
      </c>
      <c r="N2425" s="279" t="s">
        <v>3530</v>
      </c>
    </row>
    <row r="2426" spans="3:14" x14ac:dyDescent="0.25">
      <c r="C2426" s="279" t="s">
        <v>3183</v>
      </c>
      <c r="D2426" s="279" t="s">
        <v>2566</v>
      </c>
      <c r="E2426" s="279" t="s">
        <v>3504</v>
      </c>
      <c r="F2426" s="279" t="s">
        <v>2525</v>
      </c>
      <c r="G2426" s="279" t="s">
        <v>2525</v>
      </c>
      <c r="H2426" s="285" t="s">
        <v>3043</v>
      </c>
      <c r="I2426" s="279" t="s">
        <v>1464</v>
      </c>
      <c r="J2426" s="312">
        <v>1000</v>
      </c>
      <c r="K2426" s="279" t="s">
        <v>2525</v>
      </c>
      <c r="L2426" s="279" t="s">
        <v>3043</v>
      </c>
      <c r="M2426" s="279" t="s">
        <v>3043</v>
      </c>
      <c r="N2426" s="279" t="s">
        <v>3530</v>
      </c>
    </row>
    <row r="2427" spans="3:14" x14ac:dyDescent="0.25">
      <c r="C2427" s="279" t="s">
        <v>3180</v>
      </c>
      <c r="D2427" s="279" t="s">
        <v>2561</v>
      </c>
      <c r="E2427" s="279" t="s">
        <v>2562</v>
      </c>
      <c r="F2427" s="279" t="s">
        <v>2525</v>
      </c>
      <c r="G2427" s="279" t="s">
        <v>2525</v>
      </c>
      <c r="H2427" s="285" t="s">
        <v>3043</v>
      </c>
      <c r="I2427" s="279" t="s">
        <v>1464</v>
      </c>
      <c r="J2427" s="312">
        <v>1000</v>
      </c>
      <c r="K2427" s="279" t="s">
        <v>2525</v>
      </c>
      <c r="L2427" s="279" t="s">
        <v>3043</v>
      </c>
      <c r="M2427" s="279" t="s">
        <v>3043</v>
      </c>
      <c r="N2427" s="279" t="s">
        <v>3530</v>
      </c>
    </row>
    <row r="2428" spans="3:14" x14ac:dyDescent="0.25">
      <c r="C2428" s="279" t="s">
        <v>3153</v>
      </c>
      <c r="D2428" s="279" t="s">
        <v>2617</v>
      </c>
      <c r="E2428" s="279" t="s">
        <v>2611</v>
      </c>
      <c r="F2428" s="279" t="s">
        <v>2525</v>
      </c>
      <c r="G2428" s="279" t="s">
        <v>2525</v>
      </c>
      <c r="H2428" s="285" t="s">
        <v>3043</v>
      </c>
      <c r="I2428" s="279" t="s">
        <v>1464</v>
      </c>
      <c r="J2428" s="312">
        <v>973</v>
      </c>
      <c r="K2428" s="279" t="s">
        <v>2525</v>
      </c>
      <c r="L2428" s="279" t="s">
        <v>3043</v>
      </c>
      <c r="M2428" s="279" t="s">
        <v>3043</v>
      </c>
      <c r="N2428" s="279" t="s">
        <v>3530</v>
      </c>
    </row>
    <row r="2429" spans="3:14" x14ac:dyDescent="0.25">
      <c r="C2429" s="279" t="s">
        <v>3151</v>
      </c>
      <c r="D2429" s="279" t="s">
        <v>2623</v>
      </c>
      <c r="E2429" s="279" t="s">
        <v>2610</v>
      </c>
      <c r="F2429" s="279" t="s">
        <v>2525</v>
      </c>
      <c r="G2429" s="279" t="s">
        <v>2525</v>
      </c>
      <c r="H2429" s="285" t="s">
        <v>3043</v>
      </c>
      <c r="I2429" s="279" t="s">
        <v>1464</v>
      </c>
      <c r="J2429" s="312">
        <v>963</v>
      </c>
      <c r="K2429" s="279" t="s">
        <v>2525</v>
      </c>
      <c r="L2429" s="279" t="s">
        <v>3043</v>
      </c>
      <c r="M2429" s="279" t="s">
        <v>3043</v>
      </c>
      <c r="N2429" s="279" t="s">
        <v>3530</v>
      </c>
    </row>
    <row r="2430" spans="3:14" x14ac:dyDescent="0.25">
      <c r="C2430" s="279" t="s">
        <v>3337</v>
      </c>
      <c r="D2430" s="279" t="s">
        <v>2563</v>
      </c>
      <c r="E2430" s="279" t="s">
        <v>2564</v>
      </c>
      <c r="F2430" s="279" t="s">
        <v>2525</v>
      </c>
      <c r="G2430" s="279" t="s">
        <v>2525</v>
      </c>
      <c r="H2430" s="285" t="s">
        <v>3043</v>
      </c>
      <c r="I2430" s="279" t="s">
        <v>1464</v>
      </c>
      <c r="J2430" s="312">
        <v>943</v>
      </c>
      <c r="K2430" s="279" t="s">
        <v>2525</v>
      </c>
      <c r="L2430" s="279" t="s">
        <v>3043</v>
      </c>
      <c r="M2430" s="279" t="s">
        <v>3043</v>
      </c>
      <c r="N2430" s="279" t="s">
        <v>3530</v>
      </c>
    </row>
    <row r="2431" spans="3:14" x14ac:dyDescent="0.25">
      <c r="C2431" s="279" t="s">
        <v>3337</v>
      </c>
      <c r="D2431" s="279" t="s">
        <v>2593</v>
      </c>
      <c r="E2431" s="279" t="s">
        <v>2601</v>
      </c>
      <c r="F2431" s="279" t="s">
        <v>2525</v>
      </c>
      <c r="G2431" s="279" t="s">
        <v>2525</v>
      </c>
      <c r="H2431" s="285" t="s">
        <v>3043</v>
      </c>
      <c r="I2431" s="279" t="s">
        <v>1464</v>
      </c>
      <c r="J2431" s="312">
        <v>943</v>
      </c>
      <c r="K2431" s="279" t="s">
        <v>2525</v>
      </c>
      <c r="L2431" s="279" t="s">
        <v>3043</v>
      </c>
      <c r="M2431" s="279" t="s">
        <v>3043</v>
      </c>
      <c r="N2431" s="279" t="s">
        <v>3530</v>
      </c>
    </row>
    <row r="2432" spans="3:14" x14ac:dyDescent="0.25">
      <c r="C2432" s="279" t="s">
        <v>3357</v>
      </c>
      <c r="D2432" s="279" t="s">
        <v>2593</v>
      </c>
      <c r="E2432" s="279" t="s">
        <v>2601</v>
      </c>
      <c r="F2432" s="279" t="s">
        <v>2525</v>
      </c>
      <c r="G2432" s="279" t="s">
        <v>2525</v>
      </c>
      <c r="H2432" s="285" t="s">
        <v>3043</v>
      </c>
      <c r="I2432" s="279" t="s">
        <v>1464</v>
      </c>
      <c r="J2432" s="312">
        <v>941</v>
      </c>
      <c r="K2432" s="279" t="s">
        <v>2525</v>
      </c>
      <c r="L2432" s="279" t="s">
        <v>3043</v>
      </c>
      <c r="M2432" s="279" t="s">
        <v>3043</v>
      </c>
      <c r="N2432" s="279" t="s">
        <v>3530</v>
      </c>
    </row>
    <row r="2433" spans="3:14" x14ac:dyDescent="0.25">
      <c r="C2433" s="279" t="s">
        <v>3138</v>
      </c>
      <c r="D2433" s="279" t="s">
        <v>2617</v>
      </c>
      <c r="E2433" s="279" t="s">
        <v>3510</v>
      </c>
      <c r="F2433" s="279" t="s">
        <v>2525</v>
      </c>
      <c r="G2433" s="279" t="s">
        <v>2525</v>
      </c>
      <c r="H2433" s="285" t="s">
        <v>3571</v>
      </c>
      <c r="I2433" s="279" t="s">
        <v>1464</v>
      </c>
      <c r="J2433" s="312">
        <v>930</v>
      </c>
      <c r="K2433" s="279" t="s">
        <v>2525</v>
      </c>
      <c r="L2433" s="279" t="s">
        <v>3043</v>
      </c>
      <c r="M2433" s="279" t="s">
        <v>3043</v>
      </c>
      <c r="N2433" s="279" t="s">
        <v>3530</v>
      </c>
    </row>
    <row r="2434" spans="3:14" x14ac:dyDescent="0.25">
      <c r="C2434" s="279" t="s">
        <v>3183</v>
      </c>
      <c r="D2434" s="279" t="s">
        <v>2635</v>
      </c>
      <c r="E2434" s="279" t="s">
        <v>2567</v>
      </c>
      <c r="F2434" s="279" t="s">
        <v>2525</v>
      </c>
      <c r="G2434" s="279" t="s">
        <v>2525</v>
      </c>
      <c r="H2434" s="285" t="s">
        <v>3043</v>
      </c>
      <c r="I2434" s="279" t="s">
        <v>1464</v>
      </c>
      <c r="J2434" s="312">
        <v>929</v>
      </c>
      <c r="K2434" s="279" t="s">
        <v>2525</v>
      </c>
      <c r="L2434" s="279" t="s">
        <v>3043</v>
      </c>
      <c r="M2434" s="279" t="s">
        <v>3043</v>
      </c>
      <c r="N2434" s="279" t="s">
        <v>3530</v>
      </c>
    </row>
    <row r="2435" spans="3:14" x14ac:dyDescent="0.25">
      <c r="C2435" s="279" t="s">
        <v>3179</v>
      </c>
      <c r="D2435" s="279" t="s">
        <v>2624</v>
      </c>
      <c r="E2435" s="279" t="s">
        <v>2625</v>
      </c>
      <c r="F2435" s="279" t="s">
        <v>2525</v>
      </c>
      <c r="G2435" s="279" t="s">
        <v>2525</v>
      </c>
      <c r="H2435" s="285" t="s">
        <v>3043</v>
      </c>
      <c r="I2435" s="279" t="s">
        <v>1464</v>
      </c>
      <c r="J2435" s="312">
        <v>918</v>
      </c>
      <c r="K2435" s="279" t="s">
        <v>2525</v>
      </c>
      <c r="L2435" s="279" t="s">
        <v>3043</v>
      </c>
      <c r="M2435" s="279" t="s">
        <v>3043</v>
      </c>
      <c r="N2435" s="279" t="s">
        <v>3530</v>
      </c>
    </row>
    <row r="2436" spans="3:14" ht="28.5" x14ac:dyDescent="0.25">
      <c r="C2436" s="279" t="s">
        <v>2707</v>
      </c>
      <c r="D2436" s="279" t="s">
        <v>2593</v>
      </c>
      <c r="E2436" s="279" t="s">
        <v>2602</v>
      </c>
      <c r="F2436" s="279" t="s">
        <v>2525</v>
      </c>
      <c r="G2436" s="279" t="s">
        <v>2525</v>
      </c>
      <c r="H2436" s="285" t="s">
        <v>3561</v>
      </c>
      <c r="I2436" s="279" t="s">
        <v>1464</v>
      </c>
      <c r="J2436" s="312">
        <v>909</v>
      </c>
      <c r="K2436" s="279" t="s">
        <v>2525</v>
      </c>
      <c r="L2436" s="279" t="s">
        <v>3043</v>
      </c>
      <c r="M2436" s="279" t="s">
        <v>3043</v>
      </c>
      <c r="N2436" s="279" t="s">
        <v>3530</v>
      </c>
    </row>
    <row r="2437" spans="3:14" x14ac:dyDescent="0.25">
      <c r="C2437" s="279" t="s">
        <v>3175</v>
      </c>
      <c r="D2437" s="279" t="s">
        <v>3121</v>
      </c>
      <c r="E2437" s="279" t="s">
        <v>2567</v>
      </c>
      <c r="F2437" s="279" t="s">
        <v>2525</v>
      </c>
      <c r="G2437" s="279" t="s">
        <v>2525</v>
      </c>
      <c r="H2437" s="285" t="s">
        <v>3043</v>
      </c>
      <c r="I2437" s="279" t="s">
        <v>1464</v>
      </c>
      <c r="J2437" s="312">
        <v>908</v>
      </c>
      <c r="K2437" s="279" t="s">
        <v>2525</v>
      </c>
      <c r="L2437" s="279" t="s">
        <v>3043</v>
      </c>
      <c r="M2437" s="279" t="s">
        <v>3043</v>
      </c>
      <c r="N2437" s="279" t="s">
        <v>3530</v>
      </c>
    </row>
    <row r="2438" spans="3:14" x14ac:dyDescent="0.25">
      <c r="C2438" s="279" t="s">
        <v>3345</v>
      </c>
      <c r="D2438" s="279" t="s">
        <v>2563</v>
      </c>
      <c r="E2438" s="279" t="s">
        <v>2564</v>
      </c>
      <c r="F2438" s="279" t="s">
        <v>2525</v>
      </c>
      <c r="G2438" s="279" t="s">
        <v>2525</v>
      </c>
      <c r="H2438" s="285" t="s">
        <v>3043</v>
      </c>
      <c r="I2438" s="279" t="s">
        <v>1464</v>
      </c>
      <c r="J2438" s="312">
        <v>906</v>
      </c>
      <c r="K2438" s="279" t="s">
        <v>2525</v>
      </c>
      <c r="L2438" s="279" t="s">
        <v>3043</v>
      </c>
      <c r="M2438" s="279" t="s">
        <v>3043</v>
      </c>
      <c r="N2438" s="279" t="s">
        <v>3530</v>
      </c>
    </row>
    <row r="2439" spans="3:14" x14ac:dyDescent="0.25">
      <c r="C2439" s="279" t="s">
        <v>3158</v>
      </c>
      <c r="D2439" s="279" t="s">
        <v>2593</v>
      </c>
      <c r="E2439" s="279" t="s">
        <v>2602</v>
      </c>
      <c r="F2439" s="279" t="s">
        <v>2525</v>
      </c>
      <c r="G2439" s="279" t="s">
        <v>2525</v>
      </c>
      <c r="H2439" s="285" t="s">
        <v>3043</v>
      </c>
      <c r="I2439" s="279" t="s">
        <v>1464</v>
      </c>
      <c r="J2439" s="312">
        <v>901</v>
      </c>
      <c r="K2439" s="279" t="s">
        <v>2525</v>
      </c>
      <c r="L2439" s="279" t="s">
        <v>3043</v>
      </c>
      <c r="M2439" s="279" t="s">
        <v>3043</v>
      </c>
      <c r="N2439" s="279" t="s">
        <v>3530</v>
      </c>
    </row>
    <row r="2440" spans="3:14" x14ac:dyDescent="0.25">
      <c r="C2440" s="279" t="s">
        <v>2788</v>
      </c>
      <c r="D2440" s="279" t="s">
        <v>2616</v>
      </c>
      <c r="E2440" s="279" t="s">
        <v>3505</v>
      </c>
      <c r="F2440" s="279" t="s">
        <v>2525</v>
      </c>
      <c r="G2440" s="279" t="s">
        <v>2525</v>
      </c>
      <c r="H2440" s="285" t="s">
        <v>3043</v>
      </c>
      <c r="I2440" s="279" t="s">
        <v>1464</v>
      </c>
      <c r="J2440" s="312">
        <v>899</v>
      </c>
      <c r="K2440" s="279" t="s">
        <v>2525</v>
      </c>
      <c r="L2440" s="279" t="s">
        <v>3043</v>
      </c>
      <c r="M2440" s="279" t="s">
        <v>3043</v>
      </c>
      <c r="N2440" s="279" t="s">
        <v>3530</v>
      </c>
    </row>
    <row r="2441" spans="3:14" ht="28.5" x14ac:dyDescent="0.25">
      <c r="C2441" s="279" t="s">
        <v>2707</v>
      </c>
      <c r="D2441" s="279" t="s">
        <v>2593</v>
      </c>
      <c r="E2441" s="279" t="s">
        <v>2605</v>
      </c>
      <c r="F2441" s="279" t="s">
        <v>2525</v>
      </c>
      <c r="G2441" s="279" t="s">
        <v>2525</v>
      </c>
      <c r="H2441" s="285" t="s">
        <v>3561</v>
      </c>
      <c r="I2441" s="279" t="s">
        <v>1464</v>
      </c>
      <c r="J2441" s="312">
        <v>895</v>
      </c>
      <c r="K2441" s="279" t="s">
        <v>2525</v>
      </c>
      <c r="L2441" s="279" t="s">
        <v>3043</v>
      </c>
      <c r="M2441" s="279" t="s">
        <v>3043</v>
      </c>
      <c r="N2441" s="279" t="s">
        <v>3530</v>
      </c>
    </row>
    <row r="2442" spans="3:14" x14ac:dyDescent="0.25">
      <c r="C2442" s="279" t="s">
        <v>3005</v>
      </c>
      <c r="D2442" s="279" t="s">
        <v>2563</v>
      </c>
      <c r="E2442" s="279" t="s">
        <v>2564</v>
      </c>
      <c r="F2442" s="279" t="s">
        <v>2525</v>
      </c>
      <c r="G2442" s="279" t="s">
        <v>2525</v>
      </c>
      <c r="H2442" s="285" t="s">
        <v>3572</v>
      </c>
      <c r="I2442" s="279" t="s">
        <v>1464</v>
      </c>
      <c r="J2442" s="312">
        <v>882</v>
      </c>
      <c r="K2442" s="279" t="s">
        <v>2525</v>
      </c>
      <c r="L2442" s="279" t="s">
        <v>3043</v>
      </c>
      <c r="M2442" s="279" t="s">
        <v>3043</v>
      </c>
      <c r="N2442" s="279" t="s">
        <v>3530</v>
      </c>
    </row>
    <row r="2443" spans="3:14" x14ac:dyDescent="0.25">
      <c r="C2443" s="279" t="s">
        <v>3338</v>
      </c>
      <c r="D2443" s="279" t="s">
        <v>2563</v>
      </c>
      <c r="E2443" s="279" t="s">
        <v>2564</v>
      </c>
      <c r="F2443" s="279" t="s">
        <v>2525</v>
      </c>
      <c r="G2443" s="279" t="s">
        <v>2525</v>
      </c>
      <c r="H2443" s="285" t="s">
        <v>3043</v>
      </c>
      <c r="I2443" s="279" t="s">
        <v>1464</v>
      </c>
      <c r="J2443" s="312">
        <v>878</v>
      </c>
      <c r="K2443" s="279" t="s">
        <v>2525</v>
      </c>
      <c r="L2443" s="279" t="s">
        <v>3043</v>
      </c>
      <c r="M2443" s="279" t="s">
        <v>3043</v>
      </c>
      <c r="N2443" s="279" t="s">
        <v>3530</v>
      </c>
    </row>
    <row r="2444" spans="3:14" x14ac:dyDescent="0.25">
      <c r="C2444" s="279" t="s">
        <v>3338</v>
      </c>
      <c r="D2444" s="279" t="s">
        <v>2593</v>
      </c>
      <c r="E2444" s="279" t="s">
        <v>2601</v>
      </c>
      <c r="F2444" s="279" t="s">
        <v>2525</v>
      </c>
      <c r="G2444" s="279" t="s">
        <v>2525</v>
      </c>
      <c r="H2444" s="285" t="s">
        <v>3043</v>
      </c>
      <c r="I2444" s="279" t="s">
        <v>1464</v>
      </c>
      <c r="J2444" s="312">
        <v>878</v>
      </c>
      <c r="K2444" s="279" t="s">
        <v>2525</v>
      </c>
      <c r="L2444" s="279" t="s">
        <v>3043</v>
      </c>
      <c r="M2444" s="279" t="s">
        <v>3043</v>
      </c>
      <c r="N2444" s="279" t="s">
        <v>3530</v>
      </c>
    </row>
    <row r="2445" spans="3:14" x14ac:dyDescent="0.25">
      <c r="C2445" s="279" t="s">
        <v>3157</v>
      </c>
      <c r="D2445" s="279" t="s">
        <v>2623</v>
      </c>
      <c r="E2445" s="279" t="s">
        <v>2610</v>
      </c>
      <c r="F2445" s="279" t="s">
        <v>2525</v>
      </c>
      <c r="G2445" s="279" t="s">
        <v>2525</v>
      </c>
      <c r="H2445" s="285" t="s">
        <v>3043</v>
      </c>
      <c r="I2445" s="279" t="s">
        <v>1464</v>
      </c>
      <c r="J2445" s="312">
        <v>875</v>
      </c>
      <c r="K2445" s="279" t="s">
        <v>2525</v>
      </c>
      <c r="L2445" s="279" t="s">
        <v>3043</v>
      </c>
      <c r="M2445" s="279" t="s">
        <v>3043</v>
      </c>
      <c r="N2445" s="279" t="s">
        <v>3530</v>
      </c>
    </row>
    <row r="2446" spans="3:14" x14ac:dyDescent="0.25">
      <c r="C2446" s="279" t="s">
        <v>3142</v>
      </c>
      <c r="D2446" s="279" t="s">
        <v>2623</v>
      </c>
      <c r="E2446" s="279" t="s">
        <v>2610</v>
      </c>
      <c r="F2446" s="279" t="s">
        <v>2525</v>
      </c>
      <c r="G2446" s="279" t="s">
        <v>2525</v>
      </c>
      <c r="H2446" s="285" t="s">
        <v>3577</v>
      </c>
      <c r="I2446" s="279" t="s">
        <v>1464</v>
      </c>
      <c r="J2446" s="312">
        <v>875</v>
      </c>
      <c r="K2446" s="279" t="s">
        <v>2525</v>
      </c>
      <c r="L2446" s="279" t="s">
        <v>3043</v>
      </c>
      <c r="M2446" s="279" t="s">
        <v>3043</v>
      </c>
      <c r="N2446" s="279" t="s">
        <v>3530</v>
      </c>
    </row>
    <row r="2447" spans="3:14" x14ac:dyDescent="0.25">
      <c r="C2447" s="279" t="s">
        <v>3156</v>
      </c>
      <c r="D2447" s="279" t="s">
        <v>2566</v>
      </c>
      <c r="E2447" s="279" t="s">
        <v>3504</v>
      </c>
      <c r="F2447" s="279" t="s">
        <v>2525</v>
      </c>
      <c r="G2447" s="279" t="s">
        <v>2525</v>
      </c>
      <c r="H2447" s="285" t="s">
        <v>3043</v>
      </c>
      <c r="I2447" s="279" t="s">
        <v>1464</v>
      </c>
      <c r="J2447" s="312">
        <v>875</v>
      </c>
      <c r="K2447" s="279" t="s">
        <v>2525</v>
      </c>
      <c r="L2447" s="279" t="s">
        <v>3043</v>
      </c>
      <c r="M2447" s="279" t="s">
        <v>3043</v>
      </c>
      <c r="N2447" s="279" t="s">
        <v>3530</v>
      </c>
    </row>
    <row r="2448" spans="3:14" x14ac:dyDescent="0.25">
      <c r="C2448" s="279" t="s">
        <v>3000</v>
      </c>
      <c r="D2448" s="279" t="s">
        <v>2593</v>
      </c>
      <c r="E2448" s="279" t="s">
        <v>2602</v>
      </c>
      <c r="F2448" s="279" t="s">
        <v>2525</v>
      </c>
      <c r="G2448" s="279" t="s">
        <v>2525</v>
      </c>
      <c r="H2448" s="285" t="s">
        <v>3570</v>
      </c>
      <c r="I2448" s="279" t="s">
        <v>1464</v>
      </c>
      <c r="J2448" s="312">
        <v>875</v>
      </c>
      <c r="K2448" s="279" t="s">
        <v>2525</v>
      </c>
      <c r="L2448" s="279" t="s">
        <v>3043</v>
      </c>
      <c r="M2448" s="279" t="s">
        <v>3043</v>
      </c>
      <c r="N2448" s="279" t="s">
        <v>3530</v>
      </c>
    </row>
    <row r="2449" spans="3:14" x14ac:dyDescent="0.25">
      <c r="C2449" s="279" t="s">
        <v>3196</v>
      </c>
      <c r="D2449" s="279" t="s">
        <v>2593</v>
      </c>
      <c r="E2449" s="279" t="s">
        <v>2607</v>
      </c>
      <c r="F2449" s="279" t="s">
        <v>2525</v>
      </c>
      <c r="G2449" s="279" t="s">
        <v>2525</v>
      </c>
      <c r="H2449" s="285" t="s">
        <v>3043</v>
      </c>
      <c r="I2449" s="279" t="s">
        <v>1464</v>
      </c>
      <c r="J2449" s="312">
        <v>864</v>
      </c>
      <c r="K2449" s="279" t="s">
        <v>2525</v>
      </c>
      <c r="L2449" s="279" t="s">
        <v>3043</v>
      </c>
      <c r="M2449" s="279" t="s">
        <v>3043</v>
      </c>
      <c r="N2449" s="279" t="s">
        <v>3530</v>
      </c>
    </row>
    <row r="2450" spans="3:14" x14ac:dyDescent="0.25">
      <c r="C2450" s="279" t="s">
        <v>3167</v>
      </c>
      <c r="D2450" s="279" t="s">
        <v>2556</v>
      </c>
      <c r="E2450" s="279" t="s">
        <v>2589</v>
      </c>
      <c r="F2450" s="279" t="s">
        <v>2525</v>
      </c>
      <c r="G2450" s="279" t="s">
        <v>2525</v>
      </c>
      <c r="H2450" s="285" t="s">
        <v>3043</v>
      </c>
      <c r="I2450" s="279" t="s">
        <v>1464</v>
      </c>
      <c r="J2450" s="312">
        <v>860</v>
      </c>
      <c r="K2450" s="279" t="s">
        <v>2525</v>
      </c>
      <c r="L2450" s="279" t="s">
        <v>3043</v>
      </c>
      <c r="M2450" s="279" t="s">
        <v>3043</v>
      </c>
      <c r="N2450" s="279" t="s">
        <v>3530</v>
      </c>
    </row>
    <row r="2451" spans="3:14" x14ac:dyDescent="0.25">
      <c r="C2451" s="279" t="s">
        <v>3158</v>
      </c>
      <c r="D2451" s="279" t="s">
        <v>2556</v>
      </c>
      <c r="E2451" s="279" t="s">
        <v>2587</v>
      </c>
      <c r="F2451" s="279" t="s">
        <v>2525</v>
      </c>
      <c r="G2451" s="279" t="s">
        <v>2525</v>
      </c>
      <c r="H2451" s="285" t="s">
        <v>3043</v>
      </c>
      <c r="I2451" s="279" t="s">
        <v>1464</v>
      </c>
      <c r="J2451" s="312">
        <v>857</v>
      </c>
      <c r="K2451" s="279" t="s">
        <v>2525</v>
      </c>
      <c r="L2451" s="279" t="s">
        <v>3043</v>
      </c>
      <c r="M2451" s="279" t="s">
        <v>3043</v>
      </c>
      <c r="N2451" s="279" t="s">
        <v>3530</v>
      </c>
    </row>
    <row r="2452" spans="3:14" x14ac:dyDescent="0.25">
      <c r="C2452" s="279" t="s">
        <v>3231</v>
      </c>
      <c r="D2452" s="279" t="s">
        <v>2561</v>
      </c>
      <c r="E2452" s="279" t="s">
        <v>2562</v>
      </c>
      <c r="F2452" s="279" t="s">
        <v>2525</v>
      </c>
      <c r="G2452" s="279" t="s">
        <v>2525</v>
      </c>
      <c r="H2452" s="285" t="s">
        <v>3043</v>
      </c>
      <c r="I2452" s="279" t="s">
        <v>1464</v>
      </c>
      <c r="J2452" s="312">
        <v>839</v>
      </c>
      <c r="K2452" s="279" t="s">
        <v>2525</v>
      </c>
      <c r="L2452" s="279" t="s">
        <v>3043</v>
      </c>
      <c r="M2452" s="279" t="s">
        <v>3043</v>
      </c>
      <c r="N2452" s="279" t="s">
        <v>3530</v>
      </c>
    </row>
    <row r="2453" spans="3:14" x14ac:dyDescent="0.25">
      <c r="C2453" s="279" t="s">
        <v>3347</v>
      </c>
      <c r="D2453" s="279" t="s">
        <v>2593</v>
      </c>
      <c r="E2453" s="279" t="s">
        <v>2607</v>
      </c>
      <c r="F2453" s="279" t="s">
        <v>2525</v>
      </c>
      <c r="G2453" s="279" t="s">
        <v>2525</v>
      </c>
      <c r="H2453" s="285" t="s">
        <v>3043</v>
      </c>
      <c r="I2453" s="279" t="s">
        <v>1464</v>
      </c>
      <c r="J2453" s="312">
        <v>833</v>
      </c>
      <c r="K2453" s="279" t="s">
        <v>2525</v>
      </c>
      <c r="L2453" s="279" t="s">
        <v>3043</v>
      </c>
      <c r="M2453" s="279" t="s">
        <v>3043</v>
      </c>
      <c r="N2453" s="279" t="s">
        <v>3530</v>
      </c>
    </row>
    <row r="2454" spans="3:14" x14ac:dyDescent="0.25">
      <c r="C2454" s="279" t="s">
        <v>3339</v>
      </c>
      <c r="D2454" s="279" t="s">
        <v>2563</v>
      </c>
      <c r="E2454" s="279" t="s">
        <v>2564</v>
      </c>
      <c r="F2454" s="279" t="s">
        <v>2525</v>
      </c>
      <c r="G2454" s="279" t="s">
        <v>2525</v>
      </c>
      <c r="H2454" s="285" t="s">
        <v>3043</v>
      </c>
      <c r="I2454" s="279" t="s">
        <v>1464</v>
      </c>
      <c r="J2454" s="312">
        <v>831</v>
      </c>
      <c r="K2454" s="279" t="s">
        <v>2525</v>
      </c>
      <c r="L2454" s="279" t="s">
        <v>3043</v>
      </c>
      <c r="M2454" s="279" t="s">
        <v>3043</v>
      </c>
      <c r="N2454" s="279" t="s">
        <v>3530</v>
      </c>
    </row>
    <row r="2455" spans="3:14" x14ac:dyDescent="0.25">
      <c r="C2455" s="279" t="s">
        <v>3339</v>
      </c>
      <c r="D2455" s="279" t="s">
        <v>2593</v>
      </c>
      <c r="E2455" s="279" t="s">
        <v>2601</v>
      </c>
      <c r="F2455" s="279" t="s">
        <v>2525</v>
      </c>
      <c r="G2455" s="279" t="s">
        <v>2525</v>
      </c>
      <c r="H2455" s="285" t="s">
        <v>3043</v>
      </c>
      <c r="I2455" s="279" t="s">
        <v>1464</v>
      </c>
      <c r="J2455" s="312">
        <v>831</v>
      </c>
      <c r="K2455" s="279" t="s">
        <v>2525</v>
      </c>
      <c r="L2455" s="279" t="s">
        <v>3043</v>
      </c>
      <c r="M2455" s="279" t="s">
        <v>3043</v>
      </c>
      <c r="N2455" s="279" t="s">
        <v>3530</v>
      </c>
    </row>
    <row r="2456" spans="3:14" x14ac:dyDescent="0.25">
      <c r="C2456" s="279" t="s">
        <v>3314</v>
      </c>
      <c r="D2456" s="279" t="s">
        <v>2622</v>
      </c>
      <c r="E2456" s="279" t="s">
        <v>2621</v>
      </c>
      <c r="F2456" s="279" t="s">
        <v>2525</v>
      </c>
      <c r="G2456" s="279" t="s">
        <v>2525</v>
      </c>
      <c r="H2456" s="285" t="s">
        <v>3043</v>
      </c>
      <c r="I2456" s="279" t="s">
        <v>1464</v>
      </c>
      <c r="J2456" s="312">
        <v>826</v>
      </c>
      <c r="K2456" s="279" t="s">
        <v>2525</v>
      </c>
      <c r="L2456" s="279" t="s">
        <v>3043</v>
      </c>
      <c r="M2456" s="279" t="s">
        <v>3043</v>
      </c>
      <c r="N2456" s="279" t="s">
        <v>3530</v>
      </c>
    </row>
    <row r="2457" spans="3:14" x14ac:dyDescent="0.25">
      <c r="C2457" s="279" t="s">
        <v>3169</v>
      </c>
      <c r="D2457" s="279" t="s">
        <v>3121</v>
      </c>
      <c r="E2457" s="279" t="s">
        <v>2567</v>
      </c>
      <c r="F2457" s="279" t="s">
        <v>2525</v>
      </c>
      <c r="G2457" s="279" t="s">
        <v>2525</v>
      </c>
      <c r="H2457" s="285" t="s">
        <v>3043</v>
      </c>
      <c r="I2457" s="279" t="s">
        <v>1464</v>
      </c>
      <c r="J2457" s="312">
        <v>795</v>
      </c>
      <c r="K2457" s="279" t="s">
        <v>2525</v>
      </c>
      <c r="L2457" s="279" t="s">
        <v>3043</v>
      </c>
      <c r="M2457" s="279" t="s">
        <v>3043</v>
      </c>
      <c r="N2457" s="279" t="s">
        <v>3530</v>
      </c>
    </row>
    <row r="2458" spans="3:14" x14ac:dyDescent="0.25">
      <c r="C2458" s="279" t="s">
        <v>3340</v>
      </c>
      <c r="D2458" s="279" t="s">
        <v>2593</v>
      </c>
      <c r="E2458" s="279" t="s">
        <v>2601</v>
      </c>
      <c r="F2458" s="279" t="s">
        <v>2525</v>
      </c>
      <c r="G2458" s="279" t="s">
        <v>2525</v>
      </c>
      <c r="H2458" s="285" t="s">
        <v>3043</v>
      </c>
      <c r="I2458" s="279" t="s">
        <v>1464</v>
      </c>
      <c r="J2458" s="312">
        <v>787</v>
      </c>
      <c r="K2458" s="279" t="s">
        <v>2525</v>
      </c>
      <c r="L2458" s="279" t="s">
        <v>3043</v>
      </c>
      <c r="M2458" s="279" t="s">
        <v>3043</v>
      </c>
      <c r="N2458" s="279" t="s">
        <v>3530</v>
      </c>
    </row>
    <row r="2459" spans="3:14" x14ac:dyDescent="0.25">
      <c r="C2459" s="279" t="s">
        <v>3340</v>
      </c>
      <c r="D2459" s="279" t="s">
        <v>2563</v>
      </c>
      <c r="E2459" s="279" t="s">
        <v>2564</v>
      </c>
      <c r="F2459" s="279" t="s">
        <v>2525</v>
      </c>
      <c r="G2459" s="279" t="s">
        <v>2525</v>
      </c>
      <c r="H2459" s="285" t="s">
        <v>3043</v>
      </c>
      <c r="I2459" s="279" t="s">
        <v>1464</v>
      </c>
      <c r="J2459" s="312">
        <v>786</v>
      </c>
      <c r="K2459" s="279" t="s">
        <v>2525</v>
      </c>
      <c r="L2459" s="279" t="s">
        <v>3043</v>
      </c>
      <c r="M2459" s="279" t="s">
        <v>3043</v>
      </c>
      <c r="N2459" s="279" t="s">
        <v>3530</v>
      </c>
    </row>
    <row r="2460" spans="3:14" x14ac:dyDescent="0.25">
      <c r="C2460" s="279" t="s">
        <v>3285</v>
      </c>
      <c r="D2460" s="279" t="s">
        <v>2563</v>
      </c>
      <c r="E2460" s="279" t="s">
        <v>2564</v>
      </c>
      <c r="F2460" s="279" t="s">
        <v>2525</v>
      </c>
      <c r="G2460" s="279" t="s">
        <v>2525</v>
      </c>
      <c r="H2460" s="285" t="s">
        <v>3043</v>
      </c>
      <c r="I2460" s="279" t="s">
        <v>1464</v>
      </c>
      <c r="J2460" s="312">
        <v>779</v>
      </c>
      <c r="K2460" s="279" t="s">
        <v>2525</v>
      </c>
      <c r="L2460" s="279" t="s">
        <v>3043</v>
      </c>
      <c r="M2460" s="279" t="s">
        <v>3043</v>
      </c>
      <c r="N2460" s="279" t="s">
        <v>3530</v>
      </c>
    </row>
    <row r="2461" spans="3:14" x14ac:dyDescent="0.25">
      <c r="C2461" s="279" t="s">
        <v>3285</v>
      </c>
      <c r="D2461" s="279" t="s">
        <v>2593</v>
      </c>
      <c r="E2461" s="279" t="s">
        <v>2601</v>
      </c>
      <c r="F2461" s="279" t="s">
        <v>2525</v>
      </c>
      <c r="G2461" s="279" t="s">
        <v>2525</v>
      </c>
      <c r="H2461" s="285" t="s">
        <v>3043</v>
      </c>
      <c r="I2461" s="279" t="s">
        <v>1464</v>
      </c>
      <c r="J2461" s="312">
        <v>779</v>
      </c>
      <c r="K2461" s="279" t="s">
        <v>2525</v>
      </c>
      <c r="L2461" s="279" t="s">
        <v>3043</v>
      </c>
      <c r="M2461" s="279" t="s">
        <v>3043</v>
      </c>
      <c r="N2461" s="279" t="s">
        <v>3530</v>
      </c>
    </row>
    <row r="2462" spans="3:14" x14ac:dyDescent="0.25">
      <c r="C2462" s="279" t="s">
        <v>2752</v>
      </c>
      <c r="D2462" s="279" t="s">
        <v>2566</v>
      </c>
      <c r="E2462" s="279" t="s">
        <v>3504</v>
      </c>
      <c r="F2462" s="279" t="s">
        <v>2525</v>
      </c>
      <c r="G2462" s="279" t="s">
        <v>2525</v>
      </c>
      <c r="H2462" s="285" t="s">
        <v>3043</v>
      </c>
      <c r="I2462" s="279" t="s">
        <v>1464</v>
      </c>
      <c r="J2462" s="312">
        <v>775</v>
      </c>
      <c r="K2462" s="279" t="s">
        <v>2525</v>
      </c>
      <c r="L2462" s="279" t="s">
        <v>3043</v>
      </c>
      <c r="M2462" s="279" t="s">
        <v>3043</v>
      </c>
      <c r="N2462" s="279" t="s">
        <v>3530</v>
      </c>
    </row>
    <row r="2463" spans="3:14" x14ac:dyDescent="0.25">
      <c r="C2463" s="279" t="s">
        <v>3180</v>
      </c>
      <c r="D2463" s="279" t="s">
        <v>2580</v>
      </c>
      <c r="E2463" s="279" t="s">
        <v>2567</v>
      </c>
      <c r="F2463" s="279" t="s">
        <v>2525</v>
      </c>
      <c r="G2463" s="279" t="s">
        <v>2525</v>
      </c>
      <c r="H2463" s="285" t="s">
        <v>3043</v>
      </c>
      <c r="I2463" s="279" t="s">
        <v>1464</v>
      </c>
      <c r="J2463" s="312">
        <v>772</v>
      </c>
      <c r="K2463" s="279" t="s">
        <v>2525</v>
      </c>
      <c r="L2463" s="279" t="s">
        <v>3043</v>
      </c>
      <c r="M2463" s="279" t="s">
        <v>3043</v>
      </c>
      <c r="N2463" s="279" t="s">
        <v>3530</v>
      </c>
    </row>
    <row r="2464" spans="3:14" x14ac:dyDescent="0.25">
      <c r="C2464" s="279" t="s">
        <v>3342</v>
      </c>
      <c r="D2464" s="279" t="s">
        <v>2563</v>
      </c>
      <c r="E2464" s="279" t="s">
        <v>2564</v>
      </c>
      <c r="F2464" s="279" t="s">
        <v>2525</v>
      </c>
      <c r="G2464" s="279" t="s">
        <v>2525</v>
      </c>
      <c r="H2464" s="285" t="s">
        <v>3043</v>
      </c>
      <c r="I2464" s="279" t="s">
        <v>1464</v>
      </c>
      <c r="J2464" s="312">
        <v>767</v>
      </c>
      <c r="K2464" s="279" t="s">
        <v>2525</v>
      </c>
      <c r="L2464" s="279" t="s">
        <v>3043</v>
      </c>
      <c r="M2464" s="279" t="s">
        <v>3043</v>
      </c>
      <c r="N2464" s="279" t="s">
        <v>3530</v>
      </c>
    </row>
    <row r="2465" spans="3:14" x14ac:dyDescent="0.25">
      <c r="C2465" s="279" t="s">
        <v>3342</v>
      </c>
      <c r="D2465" s="279" t="s">
        <v>2593</v>
      </c>
      <c r="E2465" s="279" t="s">
        <v>2601</v>
      </c>
      <c r="F2465" s="279" t="s">
        <v>2525</v>
      </c>
      <c r="G2465" s="279" t="s">
        <v>2525</v>
      </c>
      <c r="H2465" s="285" t="s">
        <v>3043</v>
      </c>
      <c r="I2465" s="279" t="s">
        <v>1464</v>
      </c>
      <c r="J2465" s="312">
        <v>767</v>
      </c>
      <c r="K2465" s="279" t="s">
        <v>2525</v>
      </c>
      <c r="L2465" s="279" t="s">
        <v>3043</v>
      </c>
      <c r="M2465" s="279" t="s">
        <v>3043</v>
      </c>
      <c r="N2465" s="279" t="s">
        <v>3530</v>
      </c>
    </row>
    <row r="2466" spans="3:14" x14ac:dyDescent="0.25">
      <c r="C2466" s="279" t="s">
        <v>2931</v>
      </c>
      <c r="D2466" s="279" t="s">
        <v>2563</v>
      </c>
      <c r="E2466" s="279" t="s">
        <v>2564</v>
      </c>
      <c r="F2466" s="279" t="s">
        <v>2525</v>
      </c>
      <c r="G2466" s="279" t="s">
        <v>2525</v>
      </c>
      <c r="H2466" s="285" t="s">
        <v>3043</v>
      </c>
      <c r="I2466" s="279" t="s">
        <v>1464</v>
      </c>
      <c r="J2466" s="312">
        <v>767</v>
      </c>
      <c r="K2466" s="279" t="s">
        <v>2525</v>
      </c>
      <c r="L2466" s="279" t="s">
        <v>3043</v>
      </c>
      <c r="M2466" s="279" t="s">
        <v>3043</v>
      </c>
      <c r="N2466" s="279" t="s">
        <v>3530</v>
      </c>
    </row>
    <row r="2467" spans="3:14" x14ac:dyDescent="0.25">
      <c r="C2467" s="279" t="s">
        <v>2931</v>
      </c>
      <c r="D2467" s="279" t="s">
        <v>2593</v>
      </c>
      <c r="E2467" s="279" t="s">
        <v>2601</v>
      </c>
      <c r="F2467" s="279" t="s">
        <v>2525</v>
      </c>
      <c r="G2467" s="279" t="s">
        <v>2525</v>
      </c>
      <c r="H2467" s="285" t="s">
        <v>3043</v>
      </c>
      <c r="I2467" s="279" t="s">
        <v>1464</v>
      </c>
      <c r="J2467" s="312">
        <v>766</v>
      </c>
      <c r="K2467" s="279" t="s">
        <v>2525</v>
      </c>
      <c r="L2467" s="279" t="s">
        <v>3043</v>
      </c>
      <c r="M2467" s="279" t="s">
        <v>3043</v>
      </c>
      <c r="N2467" s="279" t="s">
        <v>3530</v>
      </c>
    </row>
    <row r="2468" spans="3:14" x14ac:dyDescent="0.25">
      <c r="C2468" s="279" t="s">
        <v>2833</v>
      </c>
      <c r="D2468" s="279" t="s">
        <v>2563</v>
      </c>
      <c r="E2468" s="279" t="s">
        <v>2564</v>
      </c>
      <c r="F2468" s="279" t="s">
        <v>2525</v>
      </c>
      <c r="G2468" s="279" t="s">
        <v>2525</v>
      </c>
      <c r="H2468" s="285" t="s">
        <v>3043</v>
      </c>
      <c r="I2468" s="279" t="s">
        <v>1464</v>
      </c>
      <c r="J2468" s="312">
        <v>760</v>
      </c>
      <c r="K2468" s="279" t="s">
        <v>2525</v>
      </c>
      <c r="L2468" s="279" t="s">
        <v>3043</v>
      </c>
      <c r="M2468" s="279" t="s">
        <v>3043</v>
      </c>
      <c r="N2468" s="279" t="s">
        <v>3530</v>
      </c>
    </row>
    <row r="2469" spans="3:14" x14ac:dyDescent="0.25">
      <c r="C2469" s="279" t="s">
        <v>2833</v>
      </c>
      <c r="D2469" s="279" t="s">
        <v>2593</v>
      </c>
      <c r="E2469" s="279" t="s">
        <v>2601</v>
      </c>
      <c r="F2469" s="279" t="s">
        <v>2525</v>
      </c>
      <c r="G2469" s="279" t="s">
        <v>2525</v>
      </c>
      <c r="H2469" s="285" t="s">
        <v>3043</v>
      </c>
      <c r="I2469" s="279" t="s">
        <v>1464</v>
      </c>
      <c r="J2469" s="312">
        <v>760</v>
      </c>
      <c r="K2469" s="279" t="s">
        <v>2525</v>
      </c>
      <c r="L2469" s="279" t="s">
        <v>3043</v>
      </c>
      <c r="M2469" s="279" t="s">
        <v>3043</v>
      </c>
      <c r="N2469" s="279" t="s">
        <v>3530</v>
      </c>
    </row>
    <row r="2470" spans="3:14" x14ac:dyDescent="0.25">
      <c r="C2470" s="279" t="s">
        <v>3005</v>
      </c>
      <c r="D2470" s="279" t="s">
        <v>2623</v>
      </c>
      <c r="E2470" s="279" t="s">
        <v>3505</v>
      </c>
      <c r="F2470" s="279" t="s">
        <v>2525</v>
      </c>
      <c r="G2470" s="279" t="s">
        <v>2525</v>
      </c>
      <c r="H2470" s="285" t="s">
        <v>3572</v>
      </c>
      <c r="I2470" s="279" t="s">
        <v>1464</v>
      </c>
      <c r="J2470" s="312">
        <v>755</v>
      </c>
      <c r="K2470" s="279" t="s">
        <v>2525</v>
      </c>
      <c r="L2470" s="279" t="s">
        <v>3043</v>
      </c>
      <c r="M2470" s="279" t="s">
        <v>3043</v>
      </c>
      <c r="N2470" s="279" t="s">
        <v>3530</v>
      </c>
    </row>
    <row r="2471" spans="3:14" x14ac:dyDescent="0.25">
      <c r="C2471" s="279" t="s">
        <v>2913</v>
      </c>
      <c r="D2471" s="279" t="s">
        <v>2566</v>
      </c>
      <c r="E2471" s="279" t="s">
        <v>3504</v>
      </c>
      <c r="F2471" s="279" t="s">
        <v>2525</v>
      </c>
      <c r="G2471" s="279" t="s">
        <v>2525</v>
      </c>
      <c r="H2471" s="285" t="s">
        <v>3043</v>
      </c>
      <c r="I2471" s="279" t="s">
        <v>1464</v>
      </c>
      <c r="J2471" s="312">
        <v>750</v>
      </c>
      <c r="K2471" s="279" t="s">
        <v>2525</v>
      </c>
      <c r="L2471" s="279" t="s">
        <v>3043</v>
      </c>
      <c r="M2471" s="279" t="s">
        <v>3043</v>
      </c>
      <c r="N2471" s="279" t="s">
        <v>3530</v>
      </c>
    </row>
    <row r="2472" spans="3:14" x14ac:dyDescent="0.25">
      <c r="C2472" s="279" t="s">
        <v>3189</v>
      </c>
      <c r="D2472" s="279" t="s">
        <v>2613</v>
      </c>
      <c r="E2472" s="279" t="s">
        <v>2612</v>
      </c>
      <c r="F2472" s="279" t="s">
        <v>2525</v>
      </c>
      <c r="G2472" s="279" t="s">
        <v>2525</v>
      </c>
      <c r="H2472" s="285" t="s">
        <v>3043</v>
      </c>
      <c r="I2472" s="279" t="s">
        <v>1464</v>
      </c>
      <c r="J2472" s="312">
        <v>745</v>
      </c>
      <c r="K2472" s="279" t="s">
        <v>2525</v>
      </c>
      <c r="L2472" s="279" t="s">
        <v>3043</v>
      </c>
      <c r="M2472" s="279" t="s">
        <v>3043</v>
      </c>
      <c r="N2472" s="279" t="s">
        <v>3530</v>
      </c>
    </row>
    <row r="2473" spans="3:14" x14ac:dyDescent="0.25">
      <c r="C2473" s="279" t="s">
        <v>3314</v>
      </c>
      <c r="D2473" s="279" t="s">
        <v>2622</v>
      </c>
      <c r="E2473" s="279" t="s">
        <v>2618</v>
      </c>
      <c r="F2473" s="279" t="s">
        <v>2525</v>
      </c>
      <c r="G2473" s="279" t="s">
        <v>2525</v>
      </c>
      <c r="H2473" s="285" t="s">
        <v>3043</v>
      </c>
      <c r="I2473" s="279" t="s">
        <v>1464</v>
      </c>
      <c r="J2473" s="312">
        <v>744</v>
      </c>
      <c r="K2473" s="279" t="s">
        <v>2525</v>
      </c>
      <c r="L2473" s="279" t="s">
        <v>3043</v>
      </c>
      <c r="M2473" s="279" t="s">
        <v>3043</v>
      </c>
      <c r="N2473" s="279" t="s">
        <v>3530</v>
      </c>
    </row>
    <row r="2474" spans="3:14" x14ac:dyDescent="0.25">
      <c r="C2474" s="279" t="s">
        <v>3273</v>
      </c>
      <c r="D2474" s="279" t="s">
        <v>3080</v>
      </c>
      <c r="E2474" s="279" t="s">
        <v>2567</v>
      </c>
      <c r="F2474" s="279" t="s">
        <v>2525</v>
      </c>
      <c r="G2474" s="279" t="s">
        <v>2525</v>
      </c>
      <c r="H2474" s="285" t="s">
        <v>3043</v>
      </c>
      <c r="I2474" s="279" t="s">
        <v>1464</v>
      </c>
      <c r="J2474" s="312">
        <v>738</v>
      </c>
      <c r="K2474" s="279" t="s">
        <v>2525</v>
      </c>
      <c r="L2474" s="279" t="s">
        <v>3043</v>
      </c>
      <c r="M2474" s="279" t="s">
        <v>3043</v>
      </c>
      <c r="N2474" s="279" t="s">
        <v>3530</v>
      </c>
    </row>
    <row r="2475" spans="3:14" x14ac:dyDescent="0.25">
      <c r="C2475" s="279" t="s">
        <v>3344</v>
      </c>
      <c r="D2475" s="279" t="s">
        <v>2563</v>
      </c>
      <c r="E2475" s="279" t="s">
        <v>2564</v>
      </c>
      <c r="F2475" s="279" t="s">
        <v>2525</v>
      </c>
      <c r="G2475" s="279" t="s">
        <v>2525</v>
      </c>
      <c r="H2475" s="285" t="s">
        <v>3043</v>
      </c>
      <c r="I2475" s="279" t="s">
        <v>1464</v>
      </c>
      <c r="J2475" s="312">
        <v>721</v>
      </c>
      <c r="K2475" s="279" t="s">
        <v>2525</v>
      </c>
      <c r="L2475" s="279" t="s">
        <v>3043</v>
      </c>
      <c r="M2475" s="279" t="s">
        <v>3043</v>
      </c>
      <c r="N2475" s="279" t="s">
        <v>3530</v>
      </c>
    </row>
    <row r="2476" spans="3:14" x14ac:dyDescent="0.25">
      <c r="C2476" s="279" t="s">
        <v>3344</v>
      </c>
      <c r="D2476" s="279" t="s">
        <v>2593</v>
      </c>
      <c r="E2476" s="279" t="s">
        <v>2601</v>
      </c>
      <c r="F2476" s="279" t="s">
        <v>2525</v>
      </c>
      <c r="G2476" s="279" t="s">
        <v>2525</v>
      </c>
      <c r="H2476" s="285" t="s">
        <v>3043</v>
      </c>
      <c r="I2476" s="279" t="s">
        <v>1464</v>
      </c>
      <c r="J2476" s="312">
        <v>721</v>
      </c>
      <c r="K2476" s="279" t="s">
        <v>2525</v>
      </c>
      <c r="L2476" s="279" t="s">
        <v>3043</v>
      </c>
      <c r="M2476" s="279" t="s">
        <v>3043</v>
      </c>
      <c r="N2476" s="279" t="s">
        <v>3530</v>
      </c>
    </row>
    <row r="2477" spans="3:14" x14ac:dyDescent="0.25">
      <c r="C2477" s="279" t="s">
        <v>3325</v>
      </c>
      <c r="D2477" s="279" t="s">
        <v>2617</v>
      </c>
      <c r="E2477" s="279" t="s">
        <v>2621</v>
      </c>
      <c r="F2477" s="279" t="s">
        <v>2525</v>
      </c>
      <c r="G2477" s="279" t="s">
        <v>2525</v>
      </c>
      <c r="H2477" s="285" t="s">
        <v>3043</v>
      </c>
      <c r="I2477" s="279" t="s">
        <v>1464</v>
      </c>
      <c r="J2477" s="312">
        <v>720</v>
      </c>
      <c r="K2477" s="279" t="s">
        <v>2525</v>
      </c>
      <c r="L2477" s="279" t="s">
        <v>3043</v>
      </c>
      <c r="M2477" s="279" t="s">
        <v>3043</v>
      </c>
      <c r="N2477" s="279" t="s">
        <v>3530</v>
      </c>
    </row>
    <row r="2478" spans="3:14" x14ac:dyDescent="0.25">
      <c r="C2478" s="279" t="s">
        <v>2693</v>
      </c>
      <c r="D2478" s="279" t="s">
        <v>2623</v>
      </c>
      <c r="E2478" s="279" t="s">
        <v>2610</v>
      </c>
      <c r="F2478" s="279" t="s">
        <v>2525</v>
      </c>
      <c r="G2478" s="279" t="s">
        <v>2525</v>
      </c>
      <c r="H2478" s="285" t="s">
        <v>3575</v>
      </c>
      <c r="I2478" s="279" t="s">
        <v>1464</v>
      </c>
      <c r="J2478" s="312">
        <v>714</v>
      </c>
      <c r="K2478" s="279" t="s">
        <v>2525</v>
      </c>
      <c r="L2478" s="279" t="s">
        <v>3043</v>
      </c>
      <c r="M2478" s="279" t="s">
        <v>3043</v>
      </c>
      <c r="N2478" s="279" t="s">
        <v>3530</v>
      </c>
    </row>
    <row r="2479" spans="3:14" x14ac:dyDescent="0.25">
      <c r="C2479" s="279" t="s">
        <v>2892</v>
      </c>
      <c r="D2479" s="279" t="s">
        <v>2566</v>
      </c>
      <c r="E2479" s="279" t="s">
        <v>3511</v>
      </c>
      <c r="F2479" s="279" t="s">
        <v>2525</v>
      </c>
      <c r="G2479" s="279" t="s">
        <v>2525</v>
      </c>
      <c r="H2479" s="285" t="s">
        <v>3043</v>
      </c>
      <c r="I2479" s="279" t="s">
        <v>1464</v>
      </c>
      <c r="J2479" s="312">
        <v>700</v>
      </c>
      <c r="K2479" s="279" t="s">
        <v>2525</v>
      </c>
      <c r="L2479" s="279" t="s">
        <v>3043</v>
      </c>
      <c r="M2479" s="279" t="s">
        <v>3043</v>
      </c>
      <c r="N2479" s="279" t="s">
        <v>3530</v>
      </c>
    </row>
    <row r="2480" spans="3:14" x14ac:dyDescent="0.25">
      <c r="C2480" s="279" t="s">
        <v>2984</v>
      </c>
      <c r="D2480" s="279" t="s">
        <v>2563</v>
      </c>
      <c r="E2480" s="279" t="s">
        <v>2564</v>
      </c>
      <c r="F2480" s="279" t="s">
        <v>2525</v>
      </c>
      <c r="G2480" s="279" t="s">
        <v>2525</v>
      </c>
      <c r="H2480" s="285" t="s">
        <v>3043</v>
      </c>
      <c r="I2480" s="279" t="s">
        <v>1464</v>
      </c>
      <c r="J2480" s="312">
        <v>698</v>
      </c>
      <c r="K2480" s="279" t="s">
        <v>2525</v>
      </c>
      <c r="L2480" s="279" t="s">
        <v>3043</v>
      </c>
      <c r="M2480" s="279" t="s">
        <v>3043</v>
      </c>
      <c r="N2480" s="279" t="s">
        <v>3530</v>
      </c>
    </row>
    <row r="2481" spans="3:14" x14ac:dyDescent="0.25">
      <c r="C2481" s="279" t="s">
        <v>3156</v>
      </c>
      <c r="D2481" s="279" t="s">
        <v>2617</v>
      </c>
      <c r="E2481" s="279" t="s">
        <v>2611</v>
      </c>
      <c r="F2481" s="279" t="s">
        <v>2525</v>
      </c>
      <c r="G2481" s="279" t="s">
        <v>2525</v>
      </c>
      <c r="H2481" s="285" t="s">
        <v>3043</v>
      </c>
      <c r="I2481" s="279" t="s">
        <v>1464</v>
      </c>
      <c r="J2481" s="312">
        <v>695</v>
      </c>
      <c r="K2481" s="279" t="s">
        <v>2525</v>
      </c>
      <c r="L2481" s="279" t="s">
        <v>3043</v>
      </c>
      <c r="M2481" s="279" t="s">
        <v>3043</v>
      </c>
      <c r="N2481" s="279" t="s">
        <v>3530</v>
      </c>
    </row>
    <row r="2482" spans="3:14" x14ac:dyDescent="0.25">
      <c r="C2482" s="279" t="s">
        <v>3151</v>
      </c>
      <c r="D2482" s="279" t="s">
        <v>2623</v>
      </c>
      <c r="E2482" s="279" t="s">
        <v>3505</v>
      </c>
      <c r="F2482" s="279" t="s">
        <v>2525</v>
      </c>
      <c r="G2482" s="279" t="s">
        <v>2525</v>
      </c>
      <c r="H2482" s="285" t="s">
        <v>3043</v>
      </c>
      <c r="I2482" s="279" t="s">
        <v>1464</v>
      </c>
      <c r="J2482" s="312">
        <v>693</v>
      </c>
      <c r="K2482" s="279" t="s">
        <v>2525</v>
      </c>
      <c r="L2482" s="279" t="s">
        <v>3043</v>
      </c>
      <c r="M2482" s="279" t="s">
        <v>3043</v>
      </c>
      <c r="N2482" s="279" t="s">
        <v>3530</v>
      </c>
    </row>
    <row r="2483" spans="3:14" x14ac:dyDescent="0.25">
      <c r="C2483" s="279" t="s">
        <v>3136</v>
      </c>
      <c r="D2483" s="279" t="s">
        <v>2593</v>
      </c>
      <c r="E2483" s="279" t="s">
        <v>2607</v>
      </c>
      <c r="F2483" s="279" t="s">
        <v>2525</v>
      </c>
      <c r="G2483" s="279" t="s">
        <v>2525</v>
      </c>
      <c r="H2483" s="285" t="s">
        <v>3043</v>
      </c>
      <c r="I2483" s="279" t="s">
        <v>1464</v>
      </c>
      <c r="J2483" s="312">
        <v>693</v>
      </c>
      <c r="K2483" s="279" t="s">
        <v>2525</v>
      </c>
      <c r="L2483" s="279" t="s">
        <v>3043</v>
      </c>
      <c r="M2483" s="279" t="s">
        <v>3043</v>
      </c>
      <c r="N2483" s="279" t="s">
        <v>3530</v>
      </c>
    </row>
    <row r="2484" spans="3:14" x14ac:dyDescent="0.25">
      <c r="C2484" s="279" t="s">
        <v>2933</v>
      </c>
      <c r="D2484" s="279" t="s">
        <v>2563</v>
      </c>
      <c r="E2484" s="279" t="s">
        <v>2564</v>
      </c>
      <c r="F2484" s="279" t="s">
        <v>2525</v>
      </c>
      <c r="G2484" s="279" t="s">
        <v>2525</v>
      </c>
      <c r="H2484" s="285" t="s">
        <v>3043</v>
      </c>
      <c r="I2484" s="279" t="s">
        <v>1464</v>
      </c>
      <c r="J2484" s="312">
        <v>691</v>
      </c>
      <c r="K2484" s="279" t="s">
        <v>2525</v>
      </c>
      <c r="L2484" s="279" t="s">
        <v>3043</v>
      </c>
      <c r="M2484" s="279" t="s">
        <v>3043</v>
      </c>
      <c r="N2484" s="279" t="s">
        <v>3530</v>
      </c>
    </row>
    <row r="2485" spans="3:14" x14ac:dyDescent="0.25">
      <c r="C2485" s="279" t="s">
        <v>2933</v>
      </c>
      <c r="D2485" s="279" t="s">
        <v>2593</v>
      </c>
      <c r="E2485" s="279" t="s">
        <v>2601</v>
      </c>
      <c r="F2485" s="279" t="s">
        <v>2525</v>
      </c>
      <c r="G2485" s="279" t="s">
        <v>2525</v>
      </c>
      <c r="H2485" s="285" t="s">
        <v>3043</v>
      </c>
      <c r="I2485" s="279" t="s">
        <v>1464</v>
      </c>
      <c r="J2485" s="312">
        <v>691</v>
      </c>
      <c r="K2485" s="279" t="s">
        <v>2525</v>
      </c>
      <c r="L2485" s="279" t="s">
        <v>3043</v>
      </c>
      <c r="M2485" s="279" t="s">
        <v>3043</v>
      </c>
      <c r="N2485" s="279" t="s">
        <v>3530</v>
      </c>
    </row>
    <row r="2486" spans="3:14" x14ac:dyDescent="0.25">
      <c r="C2486" s="279" t="s">
        <v>2892</v>
      </c>
      <c r="D2486" s="279" t="s">
        <v>2566</v>
      </c>
      <c r="E2486" s="279" t="s">
        <v>3509</v>
      </c>
      <c r="F2486" s="279" t="s">
        <v>2525</v>
      </c>
      <c r="G2486" s="279" t="s">
        <v>2525</v>
      </c>
      <c r="H2486" s="285" t="s">
        <v>3043</v>
      </c>
      <c r="I2486" s="279" t="s">
        <v>1464</v>
      </c>
      <c r="J2486" s="312">
        <v>673</v>
      </c>
      <c r="K2486" s="279" t="s">
        <v>2525</v>
      </c>
      <c r="L2486" s="279" t="s">
        <v>3043</v>
      </c>
      <c r="M2486" s="279" t="s">
        <v>3043</v>
      </c>
      <c r="N2486" s="279" t="s">
        <v>3530</v>
      </c>
    </row>
    <row r="2487" spans="3:14" x14ac:dyDescent="0.25">
      <c r="C2487" s="279" t="s">
        <v>2988</v>
      </c>
      <c r="D2487" s="279" t="s">
        <v>2563</v>
      </c>
      <c r="E2487" s="279" t="s">
        <v>2564</v>
      </c>
      <c r="F2487" s="279" t="s">
        <v>2525</v>
      </c>
      <c r="G2487" s="279" t="s">
        <v>2525</v>
      </c>
      <c r="H2487" s="285" t="s">
        <v>3043</v>
      </c>
      <c r="I2487" s="279" t="s">
        <v>1464</v>
      </c>
      <c r="J2487" s="312">
        <v>660</v>
      </c>
      <c r="K2487" s="279" t="s">
        <v>2525</v>
      </c>
      <c r="L2487" s="279" t="s">
        <v>3043</v>
      </c>
      <c r="M2487" s="279" t="s">
        <v>3043</v>
      </c>
      <c r="N2487" s="279" t="s">
        <v>3530</v>
      </c>
    </row>
    <row r="2488" spans="3:14" x14ac:dyDescent="0.25">
      <c r="C2488" s="279" t="s">
        <v>3365</v>
      </c>
      <c r="D2488" s="279" t="s">
        <v>2593</v>
      </c>
      <c r="E2488" s="279" t="s">
        <v>2601</v>
      </c>
      <c r="F2488" s="279" t="s">
        <v>2525</v>
      </c>
      <c r="G2488" s="279" t="s">
        <v>2525</v>
      </c>
      <c r="H2488" s="285" t="s">
        <v>3043</v>
      </c>
      <c r="I2488" s="279" t="s">
        <v>1464</v>
      </c>
      <c r="J2488" s="312">
        <v>660</v>
      </c>
      <c r="K2488" s="279" t="s">
        <v>2525</v>
      </c>
      <c r="L2488" s="279" t="s">
        <v>3043</v>
      </c>
      <c r="M2488" s="279" t="s">
        <v>3043</v>
      </c>
      <c r="N2488" s="279" t="s">
        <v>3530</v>
      </c>
    </row>
    <row r="2489" spans="3:14" x14ac:dyDescent="0.25">
      <c r="C2489" s="279" t="s">
        <v>3280</v>
      </c>
      <c r="D2489" s="279" t="s">
        <v>2563</v>
      </c>
      <c r="E2489" s="279" t="s">
        <v>2564</v>
      </c>
      <c r="F2489" s="279" t="s">
        <v>2525</v>
      </c>
      <c r="G2489" s="279" t="s">
        <v>2525</v>
      </c>
      <c r="H2489" s="285" t="s">
        <v>3043</v>
      </c>
      <c r="I2489" s="279" t="s">
        <v>1464</v>
      </c>
      <c r="J2489" s="312">
        <v>657</v>
      </c>
      <c r="K2489" s="279" t="s">
        <v>2525</v>
      </c>
      <c r="L2489" s="279" t="s">
        <v>3043</v>
      </c>
      <c r="M2489" s="279" t="s">
        <v>3043</v>
      </c>
      <c r="N2489" s="279" t="s">
        <v>3530</v>
      </c>
    </row>
    <row r="2490" spans="3:14" x14ac:dyDescent="0.25">
      <c r="C2490" s="279" t="s">
        <v>3280</v>
      </c>
      <c r="D2490" s="279" t="s">
        <v>2593</v>
      </c>
      <c r="E2490" s="279" t="s">
        <v>2601</v>
      </c>
      <c r="F2490" s="279" t="s">
        <v>2525</v>
      </c>
      <c r="G2490" s="279" t="s">
        <v>2525</v>
      </c>
      <c r="H2490" s="285" t="s">
        <v>3043</v>
      </c>
      <c r="I2490" s="279" t="s">
        <v>1464</v>
      </c>
      <c r="J2490" s="312">
        <v>657</v>
      </c>
      <c r="K2490" s="279" t="s">
        <v>2525</v>
      </c>
      <c r="L2490" s="279" t="s">
        <v>3043</v>
      </c>
      <c r="M2490" s="279" t="s">
        <v>3043</v>
      </c>
      <c r="N2490" s="279" t="s">
        <v>3530</v>
      </c>
    </row>
    <row r="2491" spans="3:14" x14ac:dyDescent="0.25">
      <c r="C2491" s="279" t="s">
        <v>3346</v>
      </c>
      <c r="D2491" s="279" t="s">
        <v>2563</v>
      </c>
      <c r="E2491" s="279" t="s">
        <v>2564</v>
      </c>
      <c r="F2491" s="279" t="s">
        <v>2525</v>
      </c>
      <c r="G2491" s="279" t="s">
        <v>2525</v>
      </c>
      <c r="H2491" s="285" t="s">
        <v>3043</v>
      </c>
      <c r="I2491" s="279" t="s">
        <v>1464</v>
      </c>
      <c r="J2491" s="312">
        <v>657</v>
      </c>
      <c r="K2491" s="279" t="s">
        <v>2525</v>
      </c>
      <c r="L2491" s="279" t="s">
        <v>3043</v>
      </c>
      <c r="M2491" s="279" t="s">
        <v>3043</v>
      </c>
      <c r="N2491" s="279" t="s">
        <v>3530</v>
      </c>
    </row>
    <row r="2492" spans="3:14" x14ac:dyDescent="0.25">
      <c r="C2492" s="279" t="s">
        <v>3346</v>
      </c>
      <c r="D2492" s="279" t="s">
        <v>2593</v>
      </c>
      <c r="E2492" s="279" t="s">
        <v>2601</v>
      </c>
      <c r="F2492" s="279" t="s">
        <v>2525</v>
      </c>
      <c r="G2492" s="279" t="s">
        <v>2525</v>
      </c>
      <c r="H2492" s="285" t="s">
        <v>3043</v>
      </c>
      <c r="I2492" s="279" t="s">
        <v>1464</v>
      </c>
      <c r="J2492" s="312">
        <v>657</v>
      </c>
      <c r="K2492" s="279" t="s">
        <v>2525</v>
      </c>
      <c r="L2492" s="279" t="s">
        <v>3043</v>
      </c>
      <c r="M2492" s="279" t="s">
        <v>3043</v>
      </c>
      <c r="N2492" s="279" t="s">
        <v>3530</v>
      </c>
    </row>
    <row r="2493" spans="3:14" x14ac:dyDescent="0.25">
      <c r="C2493" s="279" t="s">
        <v>2752</v>
      </c>
      <c r="D2493" s="279" t="s">
        <v>3119</v>
      </c>
      <c r="E2493" s="279" t="s">
        <v>2567</v>
      </c>
      <c r="F2493" s="279" t="s">
        <v>2525</v>
      </c>
      <c r="G2493" s="279" t="s">
        <v>2525</v>
      </c>
      <c r="H2493" s="285" t="s">
        <v>3043</v>
      </c>
      <c r="I2493" s="279" t="s">
        <v>1464</v>
      </c>
      <c r="J2493" s="312">
        <v>651</v>
      </c>
      <c r="K2493" s="279" t="s">
        <v>2525</v>
      </c>
      <c r="L2493" s="279" t="s">
        <v>3043</v>
      </c>
      <c r="M2493" s="279" t="s">
        <v>3043</v>
      </c>
      <c r="N2493" s="279" t="s">
        <v>3530</v>
      </c>
    </row>
    <row r="2494" spans="3:14" x14ac:dyDescent="0.25">
      <c r="C2494" s="279" t="s">
        <v>2778</v>
      </c>
      <c r="D2494" s="279" t="s">
        <v>2563</v>
      </c>
      <c r="E2494" s="279" t="s">
        <v>2564</v>
      </c>
      <c r="F2494" s="279" t="s">
        <v>2525</v>
      </c>
      <c r="G2494" s="279" t="s">
        <v>2525</v>
      </c>
      <c r="H2494" s="285" t="s">
        <v>3043</v>
      </c>
      <c r="I2494" s="279" t="s">
        <v>1464</v>
      </c>
      <c r="J2494" s="312">
        <v>642</v>
      </c>
      <c r="K2494" s="279" t="s">
        <v>2525</v>
      </c>
      <c r="L2494" s="279" t="s">
        <v>3043</v>
      </c>
      <c r="M2494" s="279" t="s">
        <v>3043</v>
      </c>
      <c r="N2494" s="279" t="s">
        <v>3530</v>
      </c>
    </row>
    <row r="2495" spans="3:14" x14ac:dyDescent="0.25">
      <c r="C2495" s="279" t="s">
        <v>2778</v>
      </c>
      <c r="D2495" s="279" t="s">
        <v>2593</v>
      </c>
      <c r="E2495" s="279" t="s">
        <v>2601</v>
      </c>
      <c r="F2495" s="279" t="s">
        <v>2525</v>
      </c>
      <c r="G2495" s="279" t="s">
        <v>2525</v>
      </c>
      <c r="H2495" s="285" t="s">
        <v>3043</v>
      </c>
      <c r="I2495" s="279" t="s">
        <v>1464</v>
      </c>
      <c r="J2495" s="312">
        <v>642</v>
      </c>
      <c r="K2495" s="279" t="s">
        <v>2525</v>
      </c>
      <c r="L2495" s="279" t="s">
        <v>3043</v>
      </c>
      <c r="M2495" s="279" t="s">
        <v>3043</v>
      </c>
      <c r="N2495" s="279" t="s">
        <v>3530</v>
      </c>
    </row>
    <row r="2496" spans="3:14" x14ac:dyDescent="0.25">
      <c r="C2496" s="279" t="s">
        <v>2772</v>
      </c>
      <c r="D2496" s="279" t="s">
        <v>2593</v>
      </c>
      <c r="E2496" s="279" t="s">
        <v>2601</v>
      </c>
      <c r="F2496" s="279" t="s">
        <v>2525</v>
      </c>
      <c r="G2496" s="279" t="s">
        <v>2525</v>
      </c>
      <c r="H2496" s="285" t="s">
        <v>3043</v>
      </c>
      <c r="I2496" s="279" t="s">
        <v>1464</v>
      </c>
      <c r="J2496" s="312">
        <v>640</v>
      </c>
      <c r="K2496" s="279" t="s">
        <v>2525</v>
      </c>
      <c r="L2496" s="279" t="s">
        <v>3043</v>
      </c>
      <c r="M2496" s="279" t="s">
        <v>3043</v>
      </c>
      <c r="N2496" s="279" t="s">
        <v>3530</v>
      </c>
    </row>
    <row r="2497" spans="3:14" x14ac:dyDescent="0.25">
      <c r="C2497" s="279" t="s">
        <v>2772</v>
      </c>
      <c r="D2497" s="279" t="s">
        <v>2563</v>
      </c>
      <c r="E2497" s="279" t="s">
        <v>2564</v>
      </c>
      <c r="F2497" s="279" t="s">
        <v>2525</v>
      </c>
      <c r="G2497" s="279" t="s">
        <v>2525</v>
      </c>
      <c r="H2497" s="285" t="s">
        <v>3043</v>
      </c>
      <c r="I2497" s="279" t="s">
        <v>1464</v>
      </c>
      <c r="J2497" s="312">
        <v>638</v>
      </c>
      <c r="K2497" s="279" t="s">
        <v>2525</v>
      </c>
      <c r="L2497" s="279" t="s">
        <v>3043</v>
      </c>
      <c r="M2497" s="279" t="s">
        <v>3043</v>
      </c>
      <c r="N2497" s="279" t="s">
        <v>3530</v>
      </c>
    </row>
    <row r="2498" spans="3:14" x14ac:dyDescent="0.25">
      <c r="C2498" s="279" t="s">
        <v>2726</v>
      </c>
      <c r="D2498" s="279" t="s">
        <v>2556</v>
      </c>
      <c r="E2498" s="279" t="s">
        <v>2590</v>
      </c>
      <c r="F2498" s="279" t="s">
        <v>2525</v>
      </c>
      <c r="G2498" s="279" t="s">
        <v>2525</v>
      </c>
      <c r="H2498" s="285" t="s">
        <v>3043</v>
      </c>
      <c r="I2498" s="279" t="s">
        <v>1464</v>
      </c>
      <c r="J2498" s="312">
        <v>633</v>
      </c>
      <c r="K2498" s="279" t="s">
        <v>2525</v>
      </c>
      <c r="L2498" s="279" t="s">
        <v>3043</v>
      </c>
      <c r="M2498" s="279" t="s">
        <v>3043</v>
      </c>
      <c r="N2498" s="279" t="s">
        <v>3530</v>
      </c>
    </row>
    <row r="2499" spans="3:14" x14ac:dyDescent="0.25">
      <c r="C2499" s="279" t="s">
        <v>3292</v>
      </c>
      <c r="D2499" s="279" t="s">
        <v>2593</v>
      </c>
      <c r="E2499" s="279" t="s">
        <v>2608</v>
      </c>
      <c r="F2499" s="279" t="s">
        <v>2525</v>
      </c>
      <c r="G2499" s="279" t="s">
        <v>2525</v>
      </c>
      <c r="H2499" s="285" t="s">
        <v>3043</v>
      </c>
      <c r="I2499" s="279" t="s">
        <v>1464</v>
      </c>
      <c r="J2499" s="312">
        <v>631</v>
      </c>
      <c r="K2499" s="279" t="s">
        <v>2525</v>
      </c>
      <c r="L2499" s="279" t="s">
        <v>3043</v>
      </c>
      <c r="M2499" s="279" t="s">
        <v>3043</v>
      </c>
    </row>
    <row r="2500" spans="3:14" x14ac:dyDescent="0.25">
      <c r="C2500" s="279" t="s">
        <v>2818</v>
      </c>
      <c r="D2500" s="279" t="s">
        <v>2566</v>
      </c>
      <c r="E2500" s="279" t="s">
        <v>3504</v>
      </c>
      <c r="F2500" s="279" t="s">
        <v>2525</v>
      </c>
      <c r="G2500" s="279" t="s">
        <v>2525</v>
      </c>
      <c r="H2500" s="285" t="s">
        <v>3043</v>
      </c>
      <c r="I2500" s="279" t="s">
        <v>1464</v>
      </c>
      <c r="J2500" s="312">
        <v>625</v>
      </c>
      <c r="K2500" s="279" t="s">
        <v>2525</v>
      </c>
      <c r="L2500" s="279" t="s">
        <v>3043</v>
      </c>
      <c r="M2500" s="279" t="s">
        <v>3043</v>
      </c>
      <c r="N2500" s="279" t="s">
        <v>3530</v>
      </c>
    </row>
    <row r="2501" spans="3:14" x14ac:dyDescent="0.25">
      <c r="C2501" s="279" t="s">
        <v>3358</v>
      </c>
      <c r="D2501" s="279" t="s">
        <v>2563</v>
      </c>
      <c r="E2501" s="279" t="s">
        <v>2564</v>
      </c>
      <c r="F2501" s="279" t="s">
        <v>2525</v>
      </c>
      <c r="G2501" s="279" t="s">
        <v>2525</v>
      </c>
      <c r="H2501" s="285" t="s">
        <v>3043</v>
      </c>
      <c r="I2501" s="279" t="s">
        <v>1464</v>
      </c>
      <c r="J2501" s="312">
        <v>619</v>
      </c>
      <c r="K2501" s="279" t="s">
        <v>2525</v>
      </c>
      <c r="L2501" s="279" t="s">
        <v>3043</v>
      </c>
      <c r="M2501" s="279" t="s">
        <v>3043</v>
      </c>
      <c r="N2501" s="279" t="s">
        <v>3530</v>
      </c>
    </row>
    <row r="2502" spans="3:14" x14ac:dyDescent="0.25">
      <c r="C2502" s="279" t="s">
        <v>3354</v>
      </c>
      <c r="D2502" s="279" t="s">
        <v>2563</v>
      </c>
      <c r="E2502" s="279" t="s">
        <v>2564</v>
      </c>
      <c r="F2502" s="279" t="s">
        <v>2525</v>
      </c>
      <c r="G2502" s="279" t="s">
        <v>2525</v>
      </c>
      <c r="H2502" s="285" t="s">
        <v>3043</v>
      </c>
      <c r="I2502" s="279" t="s">
        <v>1464</v>
      </c>
      <c r="J2502" s="312">
        <v>613</v>
      </c>
      <c r="K2502" s="279" t="s">
        <v>2525</v>
      </c>
      <c r="L2502" s="279" t="s">
        <v>3043</v>
      </c>
      <c r="M2502" s="279" t="s">
        <v>3043</v>
      </c>
      <c r="N2502" s="279" t="s">
        <v>3530</v>
      </c>
    </row>
    <row r="2503" spans="3:14" x14ac:dyDescent="0.25">
      <c r="C2503" s="279" t="s">
        <v>3167</v>
      </c>
      <c r="D2503" s="279" t="s">
        <v>2593</v>
      </c>
      <c r="E2503" s="279" t="s">
        <v>3515</v>
      </c>
      <c r="F2503" s="279" t="s">
        <v>2525</v>
      </c>
      <c r="G2503" s="279" t="s">
        <v>2525</v>
      </c>
      <c r="H2503" s="285" t="s">
        <v>3043</v>
      </c>
      <c r="I2503" s="279" t="s">
        <v>1464</v>
      </c>
      <c r="J2503" s="312">
        <v>610</v>
      </c>
      <c r="K2503" s="279" t="s">
        <v>2525</v>
      </c>
      <c r="L2503" s="279" t="s">
        <v>3043</v>
      </c>
      <c r="M2503" s="279" t="s">
        <v>3043</v>
      </c>
      <c r="N2503" s="279" t="s">
        <v>3530</v>
      </c>
    </row>
    <row r="2504" spans="3:14" x14ac:dyDescent="0.25">
      <c r="C2504" s="279" t="s">
        <v>3167</v>
      </c>
      <c r="D2504" s="279" t="s">
        <v>2593</v>
      </c>
      <c r="E2504" s="279" t="s">
        <v>3516</v>
      </c>
      <c r="F2504" s="279" t="s">
        <v>2525</v>
      </c>
      <c r="G2504" s="279" t="s">
        <v>2525</v>
      </c>
      <c r="H2504" s="285" t="s">
        <v>3043</v>
      </c>
      <c r="I2504" s="279" t="s">
        <v>1464</v>
      </c>
      <c r="J2504" s="312">
        <v>610</v>
      </c>
      <c r="K2504" s="279" t="s">
        <v>2525</v>
      </c>
      <c r="L2504" s="279" t="s">
        <v>3043</v>
      </c>
      <c r="M2504" s="279" t="s">
        <v>3043</v>
      </c>
      <c r="N2504" s="279" t="s">
        <v>3530</v>
      </c>
    </row>
    <row r="2505" spans="3:14" x14ac:dyDescent="0.25">
      <c r="C2505" s="279" t="s">
        <v>3328</v>
      </c>
      <c r="D2505" s="279" t="s">
        <v>2563</v>
      </c>
      <c r="E2505" s="279" t="s">
        <v>2564</v>
      </c>
      <c r="F2505" s="279" t="s">
        <v>2525</v>
      </c>
      <c r="G2505" s="279" t="s">
        <v>2525</v>
      </c>
      <c r="H2505" s="285" t="s">
        <v>3043</v>
      </c>
      <c r="I2505" s="279" t="s">
        <v>1464</v>
      </c>
      <c r="J2505" s="312">
        <v>608</v>
      </c>
      <c r="K2505" s="279" t="s">
        <v>2525</v>
      </c>
      <c r="L2505" s="279" t="s">
        <v>3043</v>
      </c>
      <c r="M2505" s="279" t="s">
        <v>3043</v>
      </c>
      <c r="N2505" s="279" t="s">
        <v>3530</v>
      </c>
    </row>
    <row r="2506" spans="3:14" x14ac:dyDescent="0.25">
      <c r="C2506" s="279" t="s">
        <v>3328</v>
      </c>
      <c r="D2506" s="279" t="s">
        <v>2593</v>
      </c>
      <c r="E2506" s="279" t="s">
        <v>2601</v>
      </c>
      <c r="F2506" s="279" t="s">
        <v>2525</v>
      </c>
      <c r="G2506" s="279" t="s">
        <v>2525</v>
      </c>
      <c r="H2506" s="285" t="s">
        <v>3043</v>
      </c>
      <c r="I2506" s="279" t="s">
        <v>1464</v>
      </c>
      <c r="J2506" s="312">
        <v>608</v>
      </c>
      <c r="K2506" s="279" t="s">
        <v>2525</v>
      </c>
      <c r="L2506" s="279" t="s">
        <v>3043</v>
      </c>
      <c r="M2506" s="279" t="s">
        <v>3043</v>
      </c>
      <c r="N2506" s="279" t="s">
        <v>3530</v>
      </c>
    </row>
    <row r="2507" spans="3:14" x14ac:dyDescent="0.25">
      <c r="C2507" s="279" t="s">
        <v>2992</v>
      </c>
      <c r="D2507" s="279" t="s">
        <v>2566</v>
      </c>
      <c r="E2507" s="279" t="s">
        <v>3504</v>
      </c>
      <c r="F2507" s="279" t="s">
        <v>2525</v>
      </c>
      <c r="G2507" s="279" t="s">
        <v>2525</v>
      </c>
      <c r="H2507" s="285" t="s">
        <v>3043</v>
      </c>
      <c r="I2507" s="279" t="s">
        <v>1464</v>
      </c>
      <c r="J2507" s="312">
        <v>600</v>
      </c>
      <c r="K2507" s="279" t="s">
        <v>2525</v>
      </c>
      <c r="L2507" s="279" t="s">
        <v>3043</v>
      </c>
      <c r="M2507" s="279" t="s">
        <v>3043</v>
      </c>
      <c r="N2507" s="279" t="s">
        <v>3530</v>
      </c>
    </row>
    <row r="2508" spans="3:14" x14ac:dyDescent="0.25">
      <c r="C2508" s="279" t="s">
        <v>3168</v>
      </c>
      <c r="D2508" s="279" t="s">
        <v>2613</v>
      </c>
      <c r="E2508" s="279" t="s">
        <v>2612</v>
      </c>
      <c r="F2508" s="279" t="s">
        <v>2525</v>
      </c>
      <c r="G2508" s="279" t="s">
        <v>2525</v>
      </c>
      <c r="H2508" s="285" t="s">
        <v>3043</v>
      </c>
      <c r="I2508" s="279" t="s">
        <v>1464</v>
      </c>
      <c r="J2508" s="312">
        <v>596</v>
      </c>
      <c r="K2508" s="279" t="s">
        <v>2525</v>
      </c>
      <c r="L2508" s="279" t="s">
        <v>3043</v>
      </c>
      <c r="M2508" s="279" t="s">
        <v>3043</v>
      </c>
      <c r="N2508" s="279" t="s">
        <v>3530</v>
      </c>
    </row>
    <row r="2509" spans="3:14" x14ac:dyDescent="0.25">
      <c r="C2509" s="279" t="s">
        <v>2892</v>
      </c>
      <c r="D2509" s="279" t="s">
        <v>2593</v>
      </c>
      <c r="E2509" s="279" t="s">
        <v>2601</v>
      </c>
      <c r="F2509" s="279" t="s">
        <v>2525</v>
      </c>
      <c r="G2509" s="279" t="s">
        <v>2525</v>
      </c>
      <c r="H2509" s="285" t="s">
        <v>3043</v>
      </c>
      <c r="I2509" s="279" t="s">
        <v>1464</v>
      </c>
      <c r="J2509" s="312">
        <v>596</v>
      </c>
      <c r="K2509" s="279" t="s">
        <v>2525</v>
      </c>
      <c r="L2509" s="279" t="s">
        <v>3043</v>
      </c>
      <c r="M2509" s="279" t="s">
        <v>3043</v>
      </c>
      <c r="N2509" s="279" t="s">
        <v>3530</v>
      </c>
    </row>
    <row r="2510" spans="3:14" x14ac:dyDescent="0.25">
      <c r="C2510" s="279" t="s">
        <v>2892</v>
      </c>
      <c r="D2510" s="279" t="s">
        <v>2563</v>
      </c>
      <c r="E2510" s="279" t="s">
        <v>2564</v>
      </c>
      <c r="F2510" s="279" t="s">
        <v>2525</v>
      </c>
      <c r="G2510" s="279" t="s">
        <v>2525</v>
      </c>
      <c r="H2510" s="285" t="s">
        <v>3043</v>
      </c>
      <c r="I2510" s="279" t="s">
        <v>1464</v>
      </c>
      <c r="J2510" s="312">
        <v>595</v>
      </c>
      <c r="K2510" s="279" t="s">
        <v>2525</v>
      </c>
      <c r="L2510" s="279" t="s">
        <v>3043</v>
      </c>
      <c r="M2510" s="279" t="s">
        <v>3043</v>
      </c>
      <c r="N2510" s="279" t="s">
        <v>3530</v>
      </c>
    </row>
    <row r="2511" spans="3:14" x14ac:dyDescent="0.25">
      <c r="C2511" s="279" t="s">
        <v>3151</v>
      </c>
      <c r="D2511" s="279" t="s">
        <v>2617</v>
      </c>
      <c r="E2511" s="279" t="s">
        <v>3518</v>
      </c>
      <c r="F2511" s="279" t="s">
        <v>2525</v>
      </c>
      <c r="G2511" s="279" t="s">
        <v>2525</v>
      </c>
      <c r="H2511" s="285" t="s">
        <v>3043</v>
      </c>
      <c r="I2511" s="279" t="s">
        <v>1464</v>
      </c>
      <c r="J2511" s="312">
        <v>592</v>
      </c>
      <c r="K2511" s="279" t="s">
        <v>2525</v>
      </c>
      <c r="L2511" s="279" t="s">
        <v>3043</v>
      </c>
      <c r="M2511" s="279" t="s">
        <v>3043</v>
      </c>
      <c r="N2511" s="279" t="s">
        <v>3530</v>
      </c>
    </row>
    <row r="2512" spans="3:14" x14ac:dyDescent="0.25">
      <c r="C2512" s="279" t="s">
        <v>2734</v>
      </c>
      <c r="D2512" s="279" t="s">
        <v>2563</v>
      </c>
      <c r="E2512" s="279" t="s">
        <v>2564</v>
      </c>
      <c r="F2512" s="279" t="s">
        <v>2525</v>
      </c>
      <c r="G2512" s="279" t="s">
        <v>2525</v>
      </c>
      <c r="H2512" s="285" t="s">
        <v>3043</v>
      </c>
      <c r="I2512" s="279" t="s">
        <v>1464</v>
      </c>
      <c r="J2512" s="312">
        <v>584</v>
      </c>
      <c r="K2512" s="279" t="s">
        <v>2525</v>
      </c>
      <c r="L2512" s="279" t="s">
        <v>3043</v>
      </c>
      <c r="M2512" s="279" t="s">
        <v>3043</v>
      </c>
      <c r="N2512" s="279" t="s">
        <v>3530</v>
      </c>
    </row>
    <row r="2513" spans="3:14" x14ac:dyDescent="0.25">
      <c r="C2513" s="279" t="s">
        <v>3190</v>
      </c>
      <c r="D2513" s="279" t="s">
        <v>2556</v>
      </c>
      <c r="E2513" s="279" t="s">
        <v>2589</v>
      </c>
      <c r="F2513" s="279" t="s">
        <v>2525</v>
      </c>
      <c r="G2513" s="279" t="s">
        <v>2525</v>
      </c>
      <c r="H2513" s="285" t="s">
        <v>3043</v>
      </c>
      <c r="I2513" s="279" t="s">
        <v>1464</v>
      </c>
      <c r="J2513" s="312">
        <v>578</v>
      </c>
      <c r="K2513" s="279" t="s">
        <v>2525</v>
      </c>
      <c r="L2513" s="279" t="s">
        <v>3043</v>
      </c>
      <c r="M2513" s="279" t="s">
        <v>3043</v>
      </c>
      <c r="N2513" s="279" t="s">
        <v>3530</v>
      </c>
    </row>
    <row r="2514" spans="3:14" x14ac:dyDescent="0.25">
      <c r="C2514" s="279" t="s">
        <v>2809</v>
      </c>
      <c r="D2514" s="279" t="s">
        <v>2563</v>
      </c>
      <c r="E2514" s="279" t="s">
        <v>2564</v>
      </c>
      <c r="F2514" s="279" t="s">
        <v>2525</v>
      </c>
      <c r="G2514" s="279" t="s">
        <v>2525</v>
      </c>
      <c r="H2514" s="285" t="s">
        <v>3043</v>
      </c>
      <c r="I2514" s="279" t="s">
        <v>1464</v>
      </c>
      <c r="J2514" s="312">
        <v>574</v>
      </c>
      <c r="K2514" s="279" t="s">
        <v>2525</v>
      </c>
      <c r="L2514" s="279" t="s">
        <v>3043</v>
      </c>
      <c r="M2514" s="279" t="s">
        <v>3043</v>
      </c>
      <c r="N2514" s="279" t="s">
        <v>3530</v>
      </c>
    </row>
    <row r="2515" spans="3:14" x14ac:dyDescent="0.25">
      <c r="C2515" s="279" t="s">
        <v>2809</v>
      </c>
      <c r="D2515" s="279" t="s">
        <v>2593</v>
      </c>
      <c r="E2515" s="279" t="s">
        <v>2601</v>
      </c>
      <c r="F2515" s="279" t="s">
        <v>2525</v>
      </c>
      <c r="G2515" s="279" t="s">
        <v>2525</v>
      </c>
      <c r="H2515" s="285" t="s">
        <v>3043</v>
      </c>
      <c r="I2515" s="279" t="s">
        <v>1464</v>
      </c>
      <c r="J2515" s="312">
        <v>574</v>
      </c>
      <c r="K2515" s="279" t="s">
        <v>2525</v>
      </c>
      <c r="L2515" s="279" t="s">
        <v>3043</v>
      </c>
      <c r="M2515" s="279" t="s">
        <v>3043</v>
      </c>
      <c r="N2515" s="279" t="s">
        <v>3530</v>
      </c>
    </row>
    <row r="2516" spans="3:14" ht="71.25" x14ac:dyDescent="0.25">
      <c r="C2516" s="279" t="s">
        <v>3134</v>
      </c>
      <c r="D2516" s="279" t="s">
        <v>2593</v>
      </c>
      <c r="E2516" s="279" t="s">
        <v>2607</v>
      </c>
      <c r="F2516" s="279" t="s">
        <v>2525</v>
      </c>
      <c r="G2516" s="279" t="s">
        <v>2525</v>
      </c>
      <c r="H2516" s="285" t="s">
        <v>3564</v>
      </c>
      <c r="I2516" s="279" t="s">
        <v>1464</v>
      </c>
      <c r="J2516" s="312">
        <v>571</v>
      </c>
      <c r="K2516" s="279" t="s">
        <v>2525</v>
      </c>
      <c r="L2516" s="279" t="s">
        <v>3043</v>
      </c>
      <c r="M2516" s="279" t="s">
        <v>3043</v>
      </c>
      <c r="N2516" s="279" t="s">
        <v>3530</v>
      </c>
    </row>
    <row r="2517" spans="3:14" x14ac:dyDescent="0.25">
      <c r="C2517" s="279" t="s">
        <v>2746</v>
      </c>
      <c r="D2517" s="279" t="s">
        <v>2563</v>
      </c>
      <c r="E2517" s="279" t="s">
        <v>2564</v>
      </c>
      <c r="F2517" s="279" t="s">
        <v>2525</v>
      </c>
      <c r="G2517" s="279" t="s">
        <v>2525</v>
      </c>
      <c r="H2517" s="285" t="s">
        <v>3043</v>
      </c>
      <c r="I2517" s="279" t="s">
        <v>1464</v>
      </c>
      <c r="J2517" s="312">
        <v>571</v>
      </c>
      <c r="K2517" s="279" t="s">
        <v>2525</v>
      </c>
      <c r="L2517" s="279" t="s">
        <v>3043</v>
      </c>
      <c r="M2517" s="279" t="s">
        <v>3043</v>
      </c>
      <c r="N2517" s="279" t="s">
        <v>3530</v>
      </c>
    </row>
    <row r="2518" spans="3:14" x14ac:dyDescent="0.25">
      <c r="C2518" s="279" t="s">
        <v>2746</v>
      </c>
      <c r="D2518" s="279" t="s">
        <v>2593</v>
      </c>
      <c r="E2518" s="279" t="s">
        <v>2601</v>
      </c>
      <c r="F2518" s="279" t="s">
        <v>2525</v>
      </c>
      <c r="G2518" s="279" t="s">
        <v>2525</v>
      </c>
      <c r="H2518" s="285" t="s">
        <v>3043</v>
      </c>
      <c r="I2518" s="279" t="s">
        <v>1464</v>
      </c>
      <c r="J2518" s="312">
        <v>570</v>
      </c>
      <c r="K2518" s="279" t="s">
        <v>2525</v>
      </c>
      <c r="L2518" s="279" t="s">
        <v>3043</v>
      </c>
      <c r="M2518" s="279" t="s">
        <v>3043</v>
      </c>
      <c r="N2518" s="279" t="s">
        <v>3530</v>
      </c>
    </row>
    <row r="2519" spans="3:14" x14ac:dyDescent="0.25">
      <c r="C2519" s="279" t="s">
        <v>3350</v>
      </c>
      <c r="D2519" s="279" t="s">
        <v>2593</v>
      </c>
      <c r="E2519" s="279" t="s">
        <v>2601</v>
      </c>
      <c r="F2519" s="279" t="s">
        <v>2525</v>
      </c>
      <c r="G2519" s="279" t="s">
        <v>2525</v>
      </c>
      <c r="H2519" s="285" t="s">
        <v>3043</v>
      </c>
      <c r="I2519" s="279" t="s">
        <v>1464</v>
      </c>
      <c r="J2519" s="312">
        <v>560</v>
      </c>
      <c r="K2519" s="279" t="s">
        <v>2525</v>
      </c>
      <c r="L2519" s="279" t="s">
        <v>3043</v>
      </c>
      <c r="M2519" s="279" t="s">
        <v>3043</v>
      </c>
    </row>
    <row r="2520" spans="3:14" x14ac:dyDescent="0.25">
      <c r="C2520" s="279" t="s">
        <v>3232</v>
      </c>
      <c r="D2520" s="279" t="s">
        <v>2563</v>
      </c>
      <c r="E2520" s="279" t="s">
        <v>2564</v>
      </c>
      <c r="F2520" s="279" t="s">
        <v>2525</v>
      </c>
      <c r="G2520" s="279" t="s">
        <v>2525</v>
      </c>
      <c r="H2520" s="285" t="s">
        <v>3043</v>
      </c>
      <c r="I2520" s="279" t="s">
        <v>1464</v>
      </c>
      <c r="J2520" s="312">
        <v>547</v>
      </c>
      <c r="K2520" s="279" t="s">
        <v>2525</v>
      </c>
      <c r="L2520" s="279" t="s">
        <v>3043</v>
      </c>
      <c r="M2520" s="279" t="s">
        <v>3043</v>
      </c>
      <c r="N2520" s="279" t="s">
        <v>3530</v>
      </c>
    </row>
    <row r="2521" spans="3:14" x14ac:dyDescent="0.25">
      <c r="C2521" s="279" t="s">
        <v>3232</v>
      </c>
      <c r="D2521" s="279" t="s">
        <v>2593</v>
      </c>
      <c r="E2521" s="279" t="s">
        <v>2601</v>
      </c>
      <c r="F2521" s="279" t="s">
        <v>2525</v>
      </c>
      <c r="G2521" s="279" t="s">
        <v>2525</v>
      </c>
      <c r="H2521" s="285" t="s">
        <v>3043</v>
      </c>
      <c r="I2521" s="279" t="s">
        <v>1464</v>
      </c>
      <c r="J2521" s="312">
        <v>547</v>
      </c>
      <c r="K2521" s="279" t="s">
        <v>2525</v>
      </c>
      <c r="L2521" s="279" t="s">
        <v>3043</v>
      </c>
      <c r="M2521" s="279" t="s">
        <v>3043</v>
      </c>
      <c r="N2521" s="279" t="s">
        <v>3530</v>
      </c>
    </row>
    <row r="2522" spans="3:14" x14ac:dyDescent="0.25">
      <c r="C2522" s="279" t="s">
        <v>3173</v>
      </c>
      <c r="D2522" s="279" t="s">
        <v>2609</v>
      </c>
      <c r="E2522" s="279" t="s">
        <v>3505</v>
      </c>
      <c r="F2522" s="279" t="s">
        <v>2525</v>
      </c>
      <c r="G2522" s="279" t="s">
        <v>2525</v>
      </c>
      <c r="H2522" s="285" t="s">
        <v>3043</v>
      </c>
      <c r="I2522" s="279" t="s">
        <v>1464</v>
      </c>
      <c r="J2522" s="312">
        <v>540</v>
      </c>
      <c r="K2522" s="279" t="s">
        <v>2525</v>
      </c>
      <c r="L2522" s="279" t="s">
        <v>3043</v>
      </c>
      <c r="M2522" s="279" t="s">
        <v>3043</v>
      </c>
      <c r="N2522" s="279" t="s">
        <v>3530</v>
      </c>
    </row>
    <row r="2523" spans="3:14" x14ac:dyDescent="0.25">
      <c r="C2523" s="279" t="s">
        <v>3133</v>
      </c>
      <c r="D2523" s="279" t="s">
        <v>2563</v>
      </c>
      <c r="E2523" s="279" t="s">
        <v>2564</v>
      </c>
      <c r="F2523" s="279" t="s">
        <v>2525</v>
      </c>
      <c r="G2523" s="279" t="s">
        <v>2525</v>
      </c>
      <c r="H2523" s="285" t="s">
        <v>3583</v>
      </c>
      <c r="I2523" s="279" t="s">
        <v>1464</v>
      </c>
      <c r="J2523" s="312">
        <v>529</v>
      </c>
      <c r="K2523" s="279" t="s">
        <v>2525</v>
      </c>
      <c r="L2523" s="279" t="s">
        <v>3043</v>
      </c>
      <c r="M2523" s="279" t="s">
        <v>3043</v>
      </c>
      <c r="N2523" s="279" t="s">
        <v>3530</v>
      </c>
    </row>
    <row r="2524" spans="3:14" x14ac:dyDescent="0.25">
      <c r="C2524" s="279" t="s">
        <v>3133</v>
      </c>
      <c r="D2524" s="279" t="s">
        <v>2593</v>
      </c>
      <c r="E2524" s="279" t="s">
        <v>2601</v>
      </c>
      <c r="F2524" s="279" t="s">
        <v>2525</v>
      </c>
      <c r="G2524" s="279" t="s">
        <v>2525</v>
      </c>
      <c r="H2524" s="285" t="s">
        <v>3583</v>
      </c>
      <c r="I2524" s="279" t="s">
        <v>1464</v>
      </c>
      <c r="J2524" s="312">
        <v>529</v>
      </c>
      <c r="K2524" s="279" t="s">
        <v>2525</v>
      </c>
      <c r="L2524" s="279" t="s">
        <v>3043</v>
      </c>
      <c r="M2524" s="279" t="s">
        <v>3043</v>
      </c>
      <c r="N2524" s="279" t="s">
        <v>3530</v>
      </c>
    </row>
    <row r="2525" spans="3:14" x14ac:dyDescent="0.25">
      <c r="C2525" s="279" t="s">
        <v>3166</v>
      </c>
      <c r="D2525" s="279" t="s">
        <v>2617</v>
      </c>
      <c r="E2525" s="279" t="s">
        <v>2610</v>
      </c>
      <c r="F2525" s="279" t="s">
        <v>2525</v>
      </c>
      <c r="G2525" s="279" t="s">
        <v>2525</v>
      </c>
      <c r="H2525" s="285" t="s">
        <v>3043</v>
      </c>
      <c r="I2525" s="279" t="s">
        <v>1464</v>
      </c>
      <c r="J2525" s="312">
        <v>525</v>
      </c>
      <c r="K2525" s="279" t="s">
        <v>2525</v>
      </c>
      <c r="L2525" s="279" t="s">
        <v>3043</v>
      </c>
      <c r="M2525" s="279" t="s">
        <v>3043</v>
      </c>
      <c r="N2525" s="279" t="s">
        <v>3530</v>
      </c>
    </row>
    <row r="2526" spans="3:14" x14ac:dyDescent="0.25">
      <c r="C2526" s="279" t="s">
        <v>2801</v>
      </c>
      <c r="D2526" s="279" t="s">
        <v>2617</v>
      </c>
      <c r="E2526" s="279" t="s">
        <v>2610</v>
      </c>
      <c r="F2526" s="279" t="s">
        <v>2525</v>
      </c>
      <c r="G2526" s="279" t="s">
        <v>2525</v>
      </c>
      <c r="H2526" s="285" t="s">
        <v>3043</v>
      </c>
      <c r="I2526" s="279" t="s">
        <v>1464</v>
      </c>
      <c r="J2526" s="312">
        <v>525</v>
      </c>
      <c r="K2526" s="279" t="s">
        <v>2525</v>
      </c>
      <c r="L2526" s="279" t="s">
        <v>3043</v>
      </c>
      <c r="M2526" s="279" t="s">
        <v>3043</v>
      </c>
      <c r="N2526" s="279" t="s">
        <v>3530</v>
      </c>
    </row>
    <row r="2527" spans="3:14" x14ac:dyDescent="0.25">
      <c r="C2527" s="279" t="s">
        <v>3350</v>
      </c>
      <c r="D2527" s="279" t="s">
        <v>2563</v>
      </c>
      <c r="E2527" s="279" t="s">
        <v>2564</v>
      </c>
      <c r="F2527" s="279" t="s">
        <v>2525</v>
      </c>
      <c r="G2527" s="279" t="s">
        <v>2525</v>
      </c>
      <c r="H2527" s="285" t="s">
        <v>3043</v>
      </c>
      <c r="I2527" s="279" t="s">
        <v>1464</v>
      </c>
      <c r="J2527" s="312">
        <v>523</v>
      </c>
      <c r="K2527" s="279" t="s">
        <v>2525</v>
      </c>
      <c r="L2527" s="279" t="s">
        <v>3043</v>
      </c>
      <c r="M2527" s="279" t="s">
        <v>3043</v>
      </c>
    </row>
    <row r="2528" spans="3:14" x14ac:dyDescent="0.25">
      <c r="C2528" s="279" t="s">
        <v>2734</v>
      </c>
      <c r="D2528" s="279" t="s">
        <v>2593</v>
      </c>
      <c r="E2528" s="279" t="s">
        <v>2601</v>
      </c>
      <c r="F2528" s="279" t="s">
        <v>2525</v>
      </c>
      <c r="G2528" s="279" t="s">
        <v>2525</v>
      </c>
      <c r="H2528" s="285" t="s">
        <v>3043</v>
      </c>
      <c r="I2528" s="279" t="s">
        <v>1464</v>
      </c>
      <c r="J2528" s="312">
        <v>520</v>
      </c>
      <c r="K2528" s="279" t="s">
        <v>2525</v>
      </c>
      <c r="L2528" s="279" t="s">
        <v>3043</v>
      </c>
      <c r="M2528" s="279" t="s">
        <v>3043</v>
      </c>
      <c r="N2528" s="279" t="s">
        <v>3530</v>
      </c>
    </row>
    <row r="2529" spans="3:14" x14ac:dyDescent="0.25">
      <c r="C2529" s="279" t="s">
        <v>3169</v>
      </c>
      <c r="D2529" s="279" t="s">
        <v>2556</v>
      </c>
      <c r="E2529" s="279" t="s">
        <v>2589</v>
      </c>
      <c r="F2529" s="279" t="s">
        <v>2525</v>
      </c>
      <c r="G2529" s="279" t="s">
        <v>2525</v>
      </c>
      <c r="H2529" s="285" t="s">
        <v>3043</v>
      </c>
      <c r="I2529" s="279" t="s">
        <v>1464</v>
      </c>
      <c r="J2529" s="312">
        <v>514</v>
      </c>
      <c r="K2529" s="279" t="s">
        <v>2525</v>
      </c>
      <c r="L2529" s="279" t="s">
        <v>3043</v>
      </c>
      <c r="M2529" s="279" t="s">
        <v>3043</v>
      </c>
      <c r="N2529" s="279" t="s">
        <v>3530</v>
      </c>
    </row>
    <row r="2530" spans="3:14" x14ac:dyDescent="0.25">
      <c r="C2530" s="279" t="s">
        <v>3208</v>
      </c>
      <c r="D2530" s="279" t="s">
        <v>2556</v>
      </c>
      <c r="E2530" s="279" t="s">
        <v>2589</v>
      </c>
      <c r="F2530" s="279" t="s">
        <v>2525</v>
      </c>
      <c r="G2530" s="279" t="s">
        <v>2525</v>
      </c>
      <c r="H2530" s="285" t="s">
        <v>3043</v>
      </c>
      <c r="I2530" s="279" t="s">
        <v>1464</v>
      </c>
      <c r="J2530" s="312">
        <v>514</v>
      </c>
      <c r="K2530" s="279" t="s">
        <v>2525</v>
      </c>
      <c r="L2530" s="279" t="s">
        <v>3043</v>
      </c>
      <c r="M2530" s="279" t="s">
        <v>3043</v>
      </c>
      <c r="N2530" s="279" t="s">
        <v>3530</v>
      </c>
    </row>
    <row r="2531" spans="3:14" x14ac:dyDescent="0.25">
      <c r="C2531" s="279" t="s">
        <v>3292</v>
      </c>
      <c r="D2531" s="279" t="s">
        <v>2593</v>
      </c>
      <c r="E2531" s="279" t="s">
        <v>2607</v>
      </c>
      <c r="F2531" s="279" t="s">
        <v>2525</v>
      </c>
      <c r="G2531" s="279" t="s">
        <v>2525</v>
      </c>
      <c r="H2531" s="285" t="s">
        <v>3043</v>
      </c>
      <c r="I2531" s="279" t="s">
        <v>1464</v>
      </c>
      <c r="J2531" s="312">
        <v>502</v>
      </c>
      <c r="K2531" s="279" t="s">
        <v>2525</v>
      </c>
      <c r="L2531" s="279" t="s">
        <v>3043</v>
      </c>
      <c r="M2531" s="279" t="s">
        <v>3043</v>
      </c>
    </row>
    <row r="2532" spans="3:14" x14ac:dyDescent="0.25">
      <c r="C2532" s="279" t="s">
        <v>3168</v>
      </c>
      <c r="D2532" s="279" t="s">
        <v>2563</v>
      </c>
      <c r="E2532" s="279" t="s">
        <v>2565</v>
      </c>
      <c r="F2532" s="279" t="s">
        <v>2525</v>
      </c>
      <c r="G2532" s="279" t="s">
        <v>2525</v>
      </c>
      <c r="H2532" s="285" t="s">
        <v>3043</v>
      </c>
      <c r="I2532" s="279" t="s">
        <v>1464</v>
      </c>
      <c r="J2532" s="312">
        <v>500</v>
      </c>
      <c r="K2532" s="279" t="s">
        <v>2525</v>
      </c>
      <c r="L2532" s="279" t="s">
        <v>3043</v>
      </c>
      <c r="M2532" s="279" t="s">
        <v>3043</v>
      </c>
      <c r="N2532" s="279" t="s">
        <v>3530</v>
      </c>
    </row>
    <row r="2533" spans="3:14" x14ac:dyDescent="0.25">
      <c r="C2533" s="279" t="s">
        <v>3332</v>
      </c>
      <c r="D2533" s="279" t="s">
        <v>2563</v>
      </c>
      <c r="E2533" s="279" t="s">
        <v>2565</v>
      </c>
      <c r="F2533" s="279" t="s">
        <v>2525</v>
      </c>
      <c r="G2533" s="279" t="s">
        <v>2525</v>
      </c>
      <c r="H2533" s="285" t="s">
        <v>3043</v>
      </c>
      <c r="I2533" s="279" t="s">
        <v>1464</v>
      </c>
      <c r="J2533" s="312">
        <v>500</v>
      </c>
      <c r="K2533" s="279" t="s">
        <v>2525</v>
      </c>
      <c r="L2533" s="279" t="s">
        <v>3043</v>
      </c>
      <c r="M2533" s="279" t="s">
        <v>3043</v>
      </c>
      <c r="N2533" s="279" t="s">
        <v>3530</v>
      </c>
    </row>
    <row r="2534" spans="3:14" x14ac:dyDescent="0.25">
      <c r="C2534" s="279" t="s">
        <v>3361</v>
      </c>
      <c r="D2534" s="279" t="s">
        <v>2563</v>
      </c>
      <c r="E2534" s="279" t="s">
        <v>2565</v>
      </c>
      <c r="F2534" s="279" t="s">
        <v>2525</v>
      </c>
      <c r="G2534" s="279" t="s">
        <v>2525</v>
      </c>
      <c r="H2534" s="285" t="s">
        <v>3043</v>
      </c>
      <c r="I2534" s="279" t="s">
        <v>1464</v>
      </c>
      <c r="J2534" s="312">
        <v>500</v>
      </c>
      <c r="K2534" s="279" t="s">
        <v>2525</v>
      </c>
      <c r="L2534" s="279" t="s">
        <v>3043</v>
      </c>
      <c r="M2534" s="279" t="s">
        <v>3043</v>
      </c>
      <c r="N2534" s="279" t="s">
        <v>3530</v>
      </c>
    </row>
    <row r="2535" spans="3:14" x14ac:dyDescent="0.25">
      <c r="C2535" s="279" t="s">
        <v>3180</v>
      </c>
      <c r="D2535" s="279" t="s">
        <v>2566</v>
      </c>
      <c r="E2535" s="279" t="s">
        <v>3511</v>
      </c>
      <c r="F2535" s="279" t="s">
        <v>2525</v>
      </c>
      <c r="G2535" s="279" t="s">
        <v>2525</v>
      </c>
      <c r="H2535" s="285" t="s">
        <v>3043</v>
      </c>
      <c r="I2535" s="279" t="s">
        <v>1464</v>
      </c>
      <c r="J2535" s="312">
        <v>498</v>
      </c>
      <c r="K2535" s="279" t="s">
        <v>2525</v>
      </c>
      <c r="L2535" s="279" t="s">
        <v>3043</v>
      </c>
      <c r="M2535" s="279" t="s">
        <v>3043</v>
      </c>
      <c r="N2535" s="279" t="s">
        <v>3530</v>
      </c>
    </row>
    <row r="2536" spans="3:14" x14ac:dyDescent="0.25">
      <c r="C2536" s="279" t="s">
        <v>3314</v>
      </c>
      <c r="D2536" s="279" t="s">
        <v>2593</v>
      </c>
      <c r="E2536" s="279" t="s">
        <v>2601</v>
      </c>
      <c r="F2536" s="279" t="s">
        <v>2525</v>
      </c>
      <c r="G2536" s="279" t="s">
        <v>2525</v>
      </c>
      <c r="H2536" s="285" t="s">
        <v>3043</v>
      </c>
      <c r="I2536" s="279" t="s">
        <v>1464</v>
      </c>
      <c r="J2536" s="312">
        <v>493</v>
      </c>
      <c r="K2536" s="279" t="s">
        <v>2525</v>
      </c>
      <c r="L2536" s="279" t="s">
        <v>3043</v>
      </c>
      <c r="M2536" s="279" t="s">
        <v>3043</v>
      </c>
      <c r="N2536" s="279" t="s">
        <v>3530</v>
      </c>
    </row>
    <row r="2537" spans="3:14" x14ac:dyDescent="0.25">
      <c r="C2537" s="279" t="s">
        <v>3353</v>
      </c>
      <c r="D2537" s="279" t="s">
        <v>2563</v>
      </c>
      <c r="E2537" s="279" t="s">
        <v>2564</v>
      </c>
      <c r="F2537" s="279" t="s">
        <v>2525</v>
      </c>
      <c r="G2537" s="279" t="s">
        <v>2525</v>
      </c>
      <c r="H2537" s="285" t="s">
        <v>3043</v>
      </c>
      <c r="I2537" s="279" t="s">
        <v>1464</v>
      </c>
      <c r="J2537" s="312">
        <v>493</v>
      </c>
      <c r="K2537" s="279" t="s">
        <v>2525</v>
      </c>
      <c r="L2537" s="279" t="s">
        <v>3043</v>
      </c>
      <c r="M2537" s="279" t="s">
        <v>3043</v>
      </c>
      <c r="N2537" s="279" t="s">
        <v>3530</v>
      </c>
    </row>
    <row r="2538" spans="3:14" x14ac:dyDescent="0.25">
      <c r="C2538" s="279" t="s">
        <v>3353</v>
      </c>
      <c r="D2538" s="279" t="s">
        <v>2593</v>
      </c>
      <c r="E2538" s="279" t="s">
        <v>2601</v>
      </c>
      <c r="F2538" s="279" t="s">
        <v>2525</v>
      </c>
      <c r="G2538" s="279" t="s">
        <v>2525</v>
      </c>
      <c r="H2538" s="285" t="s">
        <v>3043</v>
      </c>
      <c r="I2538" s="279" t="s">
        <v>1464</v>
      </c>
      <c r="J2538" s="312">
        <v>493</v>
      </c>
      <c r="K2538" s="279" t="s">
        <v>2525</v>
      </c>
      <c r="L2538" s="279" t="s">
        <v>3043</v>
      </c>
      <c r="M2538" s="279" t="s">
        <v>3043</v>
      </c>
      <c r="N2538" s="279" t="s">
        <v>3530</v>
      </c>
    </row>
    <row r="2539" spans="3:14" x14ac:dyDescent="0.25">
      <c r="C2539" s="279" t="s">
        <v>3273</v>
      </c>
      <c r="D2539" s="279" t="s">
        <v>2624</v>
      </c>
      <c r="E2539" s="279" t="s">
        <v>2625</v>
      </c>
      <c r="F2539" s="279" t="s">
        <v>2525</v>
      </c>
      <c r="G2539" s="279" t="s">
        <v>2525</v>
      </c>
      <c r="H2539" s="285" t="s">
        <v>3043</v>
      </c>
      <c r="I2539" s="279" t="s">
        <v>1464</v>
      </c>
      <c r="J2539" s="312">
        <v>492</v>
      </c>
      <c r="K2539" s="279" t="s">
        <v>2525</v>
      </c>
      <c r="L2539" s="279" t="s">
        <v>3043</v>
      </c>
      <c r="M2539" s="279" t="s">
        <v>3043</v>
      </c>
      <c r="N2539" s="279" t="s">
        <v>3530</v>
      </c>
    </row>
    <row r="2540" spans="3:14" x14ac:dyDescent="0.25">
      <c r="C2540" s="279" t="s">
        <v>2686</v>
      </c>
      <c r="D2540" s="279" t="s">
        <v>2623</v>
      </c>
      <c r="E2540" s="279" t="s">
        <v>2610</v>
      </c>
      <c r="F2540" s="279" t="s">
        <v>2525</v>
      </c>
      <c r="G2540" s="279" t="s">
        <v>2525</v>
      </c>
      <c r="H2540" s="285" t="s">
        <v>3043</v>
      </c>
      <c r="I2540" s="279" t="s">
        <v>1464</v>
      </c>
      <c r="J2540" s="312">
        <v>490</v>
      </c>
      <c r="K2540" s="279" t="s">
        <v>2525</v>
      </c>
      <c r="L2540" s="279" t="s">
        <v>3043</v>
      </c>
      <c r="M2540" s="279" t="s">
        <v>3043</v>
      </c>
      <c r="N2540" s="279" t="s">
        <v>3530</v>
      </c>
    </row>
    <row r="2541" spans="3:14" x14ac:dyDescent="0.25">
      <c r="C2541" s="279" t="s">
        <v>3348</v>
      </c>
      <c r="D2541" s="279" t="s">
        <v>2563</v>
      </c>
      <c r="E2541" s="279" t="s">
        <v>2564</v>
      </c>
      <c r="F2541" s="279" t="s">
        <v>2525</v>
      </c>
      <c r="G2541" s="279" t="s">
        <v>2525</v>
      </c>
      <c r="H2541" s="285" t="s">
        <v>3043</v>
      </c>
      <c r="I2541" s="279" t="s">
        <v>1464</v>
      </c>
      <c r="J2541" s="312">
        <v>476</v>
      </c>
      <c r="K2541" s="279" t="s">
        <v>2525</v>
      </c>
      <c r="L2541" s="279" t="s">
        <v>3043</v>
      </c>
      <c r="M2541" s="279" t="s">
        <v>3043</v>
      </c>
      <c r="N2541" s="279" t="s">
        <v>3530</v>
      </c>
    </row>
    <row r="2542" spans="3:14" x14ac:dyDescent="0.25">
      <c r="C2542" s="279" t="s">
        <v>3348</v>
      </c>
      <c r="D2542" s="279" t="s">
        <v>2593</v>
      </c>
      <c r="E2542" s="279" t="s">
        <v>2601</v>
      </c>
      <c r="F2542" s="279" t="s">
        <v>2525</v>
      </c>
      <c r="G2542" s="279" t="s">
        <v>2525</v>
      </c>
      <c r="H2542" s="285" t="s">
        <v>3043</v>
      </c>
      <c r="I2542" s="279" t="s">
        <v>1464</v>
      </c>
      <c r="J2542" s="312">
        <v>476</v>
      </c>
      <c r="K2542" s="279" t="s">
        <v>2525</v>
      </c>
      <c r="L2542" s="279" t="s">
        <v>3043</v>
      </c>
      <c r="M2542" s="279" t="s">
        <v>3043</v>
      </c>
      <c r="N2542" s="279" t="s">
        <v>3530</v>
      </c>
    </row>
    <row r="2543" spans="3:14" x14ac:dyDescent="0.25">
      <c r="C2543" s="279" t="s">
        <v>3356</v>
      </c>
      <c r="D2543" s="279" t="s">
        <v>2563</v>
      </c>
      <c r="E2543" s="279" t="s">
        <v>2564</v>
      </c>
      <c r="F2543" s="279" t="s">
        <v>2525</v>
      </c>
      <c r="G2543" s="279" t="s">
        <v>2525</v>
      </c>
      <c r="H2543" s="285" t="s">
        <v>3043</v>
      </c>
      <c r="I2543" s="279" t="s">
        <v>1464</v>
      </c>
      <c r="J2543" s="312">
        <v>476</v>
      </c>
      <c r="K2543" s="279" t="s">
        <v>2525</v>
      </c>
      <c r="L2543" s="279" t="s">
        <v>3043</v>
      </c>
      <c r="M2543" s="279" t="s">
        <v>3043</v>
      </c>
      <c r="N2543" s="279" t="s">
        <v>3530</v>
      </c>
    </row>
    <row r="2544" spans="3:14" x14ac:dyDescent="0.25">
      <c r="C2544" s="279" t="s">
        <v>3356</v>
      </c>
      <c r="D2544" s="279" t="s">
        <v>2593</v>
      </c>
      <c r="E2544" s="279" t="s">
        <v>2601</v>
      </c>
      <c r="F2544" s="279" t="s">
        <v>2525</v>
      </c>
      <c r="G2544" s="279" t="s">
        <v>2525</v>
      </c>
      <c r="H2544" s="285" t="s">
        <v>3043</v>
      </c>
      <c r="I2544" s="279" t="s">
        <v>1464</v>
      </c>
      <c r="J2544" s="312">
        <v>476</v>
      </c>
      <c r="K2544" s="279" t="s">
        <v>2525</v>
      </c>
      <c r="L2544" s="279" t="s">
        <v>3043</v>
      </c>
      <c r="M2544" s="279" t="s">
        <v>3043</v>
      </c>
      <c r="N2544" s="279" t="s">
        <v>3530</v>
      </c>
    </row>
    <row r="2545" spans="3:14" x14ac:dyDescent="0.25">
      <c r="C2545" s="279" t="s">
        <v>3355</v>
      </c>
      <c r="D2545" s="279" t="s">
        <v>2563</v>
      </c>
      <c r="E2545" s="279" t="s">
        <v>2564</v>
      </c>
      <c r="F2545" s="279" t="s">
        <v>2525</v>
      </c>
      <c r="G2545" s="279" t="s">
        <v>2525</v>
      </c>
      <c r="H2545" s="285" t="s">
        <v>3043</v>
      </c>
      <c r="I2545" s="279" t="s">
        <v>1464</v>
      </c>
      <c r="J2545" s="312">
        <v>476</v>
      </c>
      <c r="K2545" s="279" t="s">
        <v>2525</v>
      </c>
      <c r="L2545" s="279" t="s">
        <v>3043</v>
      </c>
      <c r="M2545" s="279" t="s">
        <v>3043</v>
      </c>
      <c r="N2545" s="279" t="s">
        <v>3530</v>
      </c>
    </row>
    <row r="2546" spans="3:14" x14ac:dyDescent="0.25">
      <c r="C2546" s="279" t="s">
        <v>3355</v>
      </c>
      <c r="D2546" s="279" t="s">
        <v>2593</v>
      </c>
      <c r="E2546" s="279" t="s">
        <v>2601</v>
      </c>
      <c r="F2546" s="279" t="s">
        <v>2525</v>
      </c>
      <c r="G2546" s="279" t="s">
        <v>2525</v>
      </c>
      <c r="H2546" s="285" t="s">
        <v>3043</v>
      </c>
      <c r="I2546" s="279" t="s">
        <v>1464</v>
      </c>
      <c r="J2546" s="312">
        <v>476</v>
      </c>
      <c r="K2546" s="279" t="s">
        <v>2525</v>
      </c>
      <c r="L2546" s="279" t="s">
        <v>3043</v>
      </c>
      <c r="M2546" s="279" t="s">
        <v>3043</v>
      </c>
      <c r="N2546" s="279" t="s">
        <v>3530</v>
      </c>
    </row>
    <row r="2547" spans="3:14" x14ac:dyDescent="0.25">
      <c r="C2547" s="279" t="s">
        <v>3189</v>
      </c>
      <c r="D2547" s="279" t="s">
        <v>2566</v>
      </c>
      <c r="E2547" s="279" t="s">
        <v>3504</v>
      </c>
      <c r="F2547" s="279" t="s">
        <v>2525</v>
      </c>
      <c r="G2547" s="279" t="s">
        <v>2525</v>
      </c>
      <c r="H2547" s="285" t="s">
        <v>3043</v>
      </c>
      <c r="I2547" s="279" t="s">
        <v>1464</v>
      </c>
      <c r="J2547" s="312">
        <v>475</v>
      </c>
      <c r="K2547" s="279" t="s">
        <v>2525</v>
      </c>
      <c r="L2547" s="279" t="s">
        <v>3043</v>
      </c>
      <c r="M2547" s="279" t="s">
        <v>3043</v>
      </c>
      <c r="N2547" s="279" t="s">
        <v>3530</v>
      </c>
    </row>
    <row r="2548" spans="3:14" x14ac:dyDescent="0.25">
      <c r="C2548" s="279" t="s">
        <v>2743</v>
      </c>
      <c r="D2548" s="279" t="s">
        <v>2617</v>
      </c>
      <c r="E2548" s="279" t="s">
        <v>2611</v>
      </c>
      <c r="F2548" s="279" t="s">
        <v>2525</v>
      </c>
      <c r="G2548" s="279" t="s">
        <v>2525</v>
      </c>
      <c r="H2548" s="285" t="s">
        <v>3043</v>
      </c>
      <c r="I2548" s="279" t="s">
        <v>1464</v>
      </c>
      <c r="J2548" s="312">
        <v>468</v>
      </c>
      <c r="K2548" s="279" t="s">
        <v>2525</v>
      </c>
      <c r="L2548" s="279" t="s">
        <v>3043</v>
      </c>
      <c r="M2548" s="279" t="s">
        <v>3043</v>
      </c>
      <c r="N2548" s="279" t="s">
        <v>3530</v>
      </c>
    </row>
    <row r="2549" spans="3:14" x14ac:dyDescent="0.25">
      <c r="C2549" s="279" t="s">
        <v>3156</v>
      </c>
      <c r="D2549" s="279" t="s">
        <v>3119</v>
      </c>
      <c r="E2549" s="279" t="s">
        <v>2567</v>
      </c>
      <c r="F2549" s="279" t="s">
        <v>2525</v>
      </c>
      <c r="G2549" s="279" t="s">
        <v>2525</v>
      </c>
      <c r="H2549" s="285" t="s">
        <v>3043</v>
      </c>
      <c r="I2549" s="279" t="s">
        <v>1464</v>
      </c>
      <c r="J2549" s="312">
        <v>466</v>
      </c>
      <c r="K2549" s="279" t="s">
        <v>2525</v>
      </c>
      <c r="L2549" s="279" t="s">
        <v>3043</v>
      </c>
      <c r="M2549" s="279" t="s">
        <v>3043</v>
      </c>
      <c r="N2549" s="279" t="s">
        <v>3530</v>
      </c>
    </row>
    <row r="2550" spans="3:14" x14ac:dyDescent="0.25">
      <c r="C2550" s="279" t="s">
        <v>2844</v>
      </c>
      <c r="D2550" s="279" t="s">
        <v>2617</v>
      </c>
      <c r="E2550" s="279" t="s">
        <v>2611</v>
      </c>
      <c r="F2550" s="279" t="s">
        <v>2525</v>
      </c>
      <c r="G2550" s="279" t="s">
        <v>2525</v>
      </c>
      <c r="H2550" s="285" t="s">
        <v>3584</v>
      </c>
      <c r="I2550" s="279" t="s">
        <v>1464</v>
      </c>
      <c r="J2550" s="312">
        <v>463</v>
      </c>
      <c r="K2550" s="279" t="s">
        <v>2525</v>
      </c>
      <c r="L2550" s="279" t="s">
        <v>3043</v>
      </c>
      <c r="M2550" s="279" t="s">
        <v>3043</v>
      </c>
      <c r="N2550" s="279" t="s">
        <v>3530</v>
      </c>
    </row>
    <row r="2551" spans="3:14" x14ac:dyDescent="0.25">
      <c r="C2551" s="279" t="s">
        <v>2934</v>
      </c>
      <c r="D2551" s="279" t="s">
        <v>2563</v>
      </c>
      <c r="E2551" s="279" t="s">
        <v>2564</v>
      </c>
      <c r="F2551" s="279" t="s">
        <v>2525</v>
      </c>
      <c r="G2551" s="279" t="s">
        <v>2525</v>
      </c>
      <c r="H2551" s="285" t="s">
        <v>3043</v>
      </c>
      <c r="I2551" s="279" t="s">
        <v>1464</v>
      </c>
      <c r="J2551" s="312">
        <v>456</v>
      </c>
      <c r="K2551" s="279" t="s">
        <v>2525</v>
      </c>
      <c r="L2551" s="279" t="s">
        <v>3043</v>
      </c>
      <c r="M2551" s="279" t="s">
        <v>3043</v>
      </c>
      <c r="N2551" s="279" t="s">
        <v>3530</v>
      </c>
    </row>
    <row r="2552" spans="3:14" x14ac:dyDescent="0.25">
      <c r="C2552" s="279" t="s">
        <v>2934</v>
      </c>
      <c r="D2552" s="279" t="s">
        <v>2593</v>
      </c>
      <c r="E2552" s="279" t="s">
        <v>2601</v>
      </c>
      <c r="F2552" s="279" t="s">
        <v>2525</v>
      </c>
      <c r="G2552" s="279" t="s">
        <v>2525</v>
      </c>
      <c r="H2552" s="285" t="s">
        <v>3043</v>
      </c>
      <c r="I2552" s="279" t="s">
        <v>1464</v>
      </c>
      <c r="J2552" s="312">
        <v>456</v>
      </c>
      <c r="K2552" s="279" t="s">
        <v>2525</v>
      </c>
      <c r="L2552" s="279" t="s">
        <v>3043</v>
      </c>
      <c r="M2552" s="279" t="s">
        <v>3043</v>
      </c>
      <c r="N2552" s="279" t="s">
        <v>3530</v>
      </c>
    </row>
    <row r="2553" spans="3:14" x14ac:dyDescent="0.25">
      <c r="C2553" s="279" t="s">
        <v>3166</v>
      </c>
      <c r="D2553" s="279" t="s">
        <v>2593</v>
      </c>
      <c r="E2553" s="279" t="s">
        <v>2608</v>
      </c>
      <c r="F2553" s="279" t="s">
        <v>2525</v>
      </c>
      <c r="G2553" s="279" t="s">
        <v>2525</v>
      </c>
      <c r="H2553" s="285" t="s">
        <v>3043</v>
      </c>
      <c r="I2553" s="279" t="s">
        <v>1464</v>
      </c>
      <c r="J2553" s="312">
        <v>453</v>
      </c>
      <c r="K2553" s="279" t="s">
        <v>2525</v>
      </c>
      <c r="L2553" s="279" t="s">
        <v>3043</v>
      </c>
      <c r="M2553" s="279" t="s">
        <v>3043</v>
      </c>
      <c r="N2553" s="279" t="s">
        <v>3530</v>
      </c>
    </row>
    <row r="2554" spans="3:14" x14ac:dyDescent="0.25">
      <c r="C2554" s="279" t="s">
        <v>3189</v>
      </c>
      <c r="D2554" s="279" t="s">
        <v>3119</v>
      </c>
      <c r="E2554" s="279" t="s">
        <v>2567</v>
      </c>
      <c r="F2554" s="279" t="s">
        <v>2525</v>
      </c>
      <c r="G2554" s="279" t="s">
        <v>2525</v>
      </c>
      <c r="H2554" s="285" t="s">
        <v>3043</v>
      </c>
      <c r="I2554" s="279" t="s">
        <v>1464</v>
      </c>
      <c r="J2554" s="312">
        <v>447</v>
      </c>
      <c r="K2554" s="279" t="s">
        <v>2525</v>
      </c>
      <c r="L2554" s="279" t="s">
        <v>3043</v>
      </c>
      <c r="M2554" s="279" t="s">
        <v>3043</v>
      </c>
    </row>
    <row r="2555" spans="3:14" x14ac:dyDescent="0.25">
      <c r="C2555" s="279" t="s">
        <v>3010</v>
      </c>
      <c r="D2555" s="279" t="s">
        <v>2563</v>
      </c>
      <c r="E2555" s="279" t="s">
        <v>2564</v>
      </c>
      <c r="F2555" s="279" t="s">
        <v>2525</v>
      </c>
      <c r="G2555" s="279" t="s">
        <v>2525</v>
      </c>
      <c r="H2555" s="285" t="s">
        <v>3043</v>
      </c>
      <c r="I2555" s="279" t="s">
        <v>1464</v>
      </c>
      <c r="J2555" s="312">
        <v>439</v>
      </c>
      <c r="K2555" s="279" t="s">
        <v>2525</v>
      </c>
      <c r="L2555" s="279" t="s">
        <v>3043</v>
      </c>
      <c r="M2555" s="279" t="s">
        <v>3043</v>
      </c>
      <c r="N2555" s="279" t="s">
        <v>3530</v>
      </c>
    </row>
    <row r="2556" spans="3:14" x14ac:dyDescent="0.25">
      <c r="C2556" s="279" t="s">
        <v>3010</v>
      </c>
      <c r="D2556" s="279" t="s">
        <v>2593</v>
      </c>
      <c r="E2556" s="279" t="s">
        <v>2601</v>
      </c>
      <c r="F2556" s="279" t="s">
        <v>2525</v>
      </c>
      <c r="G2556" s="279" t="s">
        <v>2525</v>
      </c>
      <c r="H2556" s="285" t="s">
        <v>3043</v>
      </c>
      <c r="I2556" s="279" t="s">
        <v>1464</v>
      </c>
      <c r="J2556" s="312">
        <v>439</v>
      </c>
      <c r="K2556" s="279" t="s">
        <v>2525</v>
      </c>
      <c r="L2556" s="279" t="s">
        <v>3043</v>
      </c>
      <c r="M2556" s="279" t="s">
        <v>3043</v>
      </c>
      <c r="N2556" s="279" t="s">
        <v>3530</v>
      </c>
    </row>
    <row r="2557" spans="3:14" x14ac:dyDescent="0.25">
      <c r="C2557" s="279" t="s">
        <v>2775</v>
      </c>
      <c r="D2557" s="279" t="s">
        <v>2593</v>
      </c>
      <c r="E2557" s="279" t="s">
        <v>2601</v>
      </c>
      <c r="F2557" s="279" t="s">
        <v>2525</v>
      </c>
      <c r="G2557" s="279" t="s">
        <v>2525</v>
      </c>
      <c r="H2557" s="285" t="s">
        <v>3043</v>
      </c>
      <c r="I2557" s="279" t="s">
        <v>1464</v>
      </c>
      <c r="J2557" s="312">
        <v>438</v>
      </c>
      <c r="K2557" s="279" t="s">
        <v>2525</v>
      </c>
      <c r="L2557" s="279" t="s">
        <v>3043</v>
      </c>
      <c r="M2557" s="279" t="s">
        <v>3043</v>
      </c>
      <c r="N2557" s="279" t="s">
        <v>3530</v>
      </c>
    </row>
    <row r="2558" spans="3:14" x14ac:dyDescent="0.25">
      <c r="C2558" s="279" t="s">
        <v>2967</v>
      </c>
      <c r="D2558" s="279" t="s">
        <v>2563</v>
      </c>
      <c r="E2558" s="279" t="s">
        <v>2564</v>
      </c>
      <c r="F2558" s="279" t="s">
        <v>2525</v>
      </c>
      <c r="G2558" s="279" t="s">
        <v>2525</v>
      </c>
      <c r="H2558" s="285" t="s">
        <v>3043</v>
      </c>
      <c r="I2558" s="279" t="s">
        <v>1464</v>
      </c>
      <c r="J2558" s="312">
        <v>438</v>
      </c>
      <c r="K2558" s="279" t="s">
        <v>2525</v>
      </c>
      <c r="L2558" s="279" t="s">
        <v>3043</v>
      </c>
      <c r="M2558" s="279" t="s">
        <v>3043</v>
      </c>
      <c r="N2558" s="279" t="s">
        <v>3530</v>
      </c>
    </row>
    <row r="2559" spans="3:14" x14ac:dyDescent="0.25">
      <c r="C2559" s="279" t="s">
        <v>2967</v>
      </c>
      <c r="D2559" s="279" t="s">
        <v>2593</v>
      </c>
      <c r="E2559" s="279" t="s">
        <v>2601</v>
      </c>
      <c r="F2559" s="279" t="s">
        <v>2525</v>
      </c>
      <c r="G2559" s="279" t="s">
        <v>2525</v>
      </c>
      <c r="H2559" s="285" t="s">
        <v>3043</v>
      </c>
      <c r="I2559" s="279" t="s">
        <v>1464</v>
      </c>
      <c r="J2559" s="312">
        <v>438</v>
      </c>
      <c r="K2559" s="279" t="s">
        <v>2525</v>
      </c>
      <c r="L2559" s="279" t="s">
        <v>3043</v>
      </c>
      <c r="M2559" s="279" t="s">
        <v>3043</v>
      </c>
      <c r="N2559" s="279" t="s">
        <v>3530</v>
      </c>
    </row>
    <row r="2560" spans="3:14" x14ac:dyDescent="0.25">
      <c r="C2560" s="279" t="s">
        <v>3005</v>
      </c>
      <c r="D2560" s="279" t="s">
        <v>2623</v>
      </c>
      <c r="E2560" s="279" t="s">
        <v>2610</v>
      </c>
      <c r="F2560" s="279" t="s">
        <v>2525</v>
      </c>
      <c r="G2560" s="279" t="s">
        <v>2525</v>
      </c>
      <c r="H2560" s="285" t="s">
        <v>3572</v>
      </c>
      <c r="I2560" s="279" t="s">
        <v>1464</v>
      </c>
      <c r="J2560" s="312">
        <v>438</v>
      </c>
      <c r="K2560" s="279" t="s">
        <v>2525</v>
      </c>
      <c r="L2560" s="279" t="s">
        <v>3043</v>
      </c>
      <c r="M2560" s="279" t="s">
        <v>3043</v>
      </c>
      <c r="N2560" s="279" t="s">
        <v>3530</v>
      </c>
    </row>
    <row r="2561" spans="3:14" x14ac:dyDescent="0.25">
      <c r="C2561" s="279" t="s">
        <v>2775</v>
      </c>
      <c r="D2561" s="279" t="s">
        <v>2563</v>
      </c>
      <c r="E2561" s="279" t="s">
        <v>2564</v>
      </c>
      <c r="F2561" s="279" t="s">
        <v>2525</v>
      </c>
      <c r="G2561" s="279" t="s">
        <v>2525</v>
      </c>
      <c r="H2561" s="285" t="s">
        <v>3043</v>
      </c>
      <c r="I2561" s="279" t="s">
        <v>1464</v>
      </c>
      <c r="J2561" s="312">
        <v>436</v>
      </c>
      <c r="K2561" s="279" t="s">
        <v>2525</v>
      </c>
      <c r="L2561" s="279" t="s">
        <v>3043</v>
      </c>
      <c r="M2561" s="279" t="s">
        <v>3043</v>
      </c>
      <c r="N2561" s="279" t="s">
        <v>3530</v>
      </c>
    </row>
    <row r="2562" spans="3:14" x14ac:dyDescent="0.25">
      <c r="C2562" s="279" t="s">
        <v>2822</v>
      </c>
      <c r="D2562" s="279" t="s">
        <v>2563</v>
      </c>
      <c r="E2562" s="279" t="s">
        <v>2564</v>
      </c>
      <c r="F2562" s="279" t="s">
        <v>2525</v>
      </c>
      <c r="G2562" s="279" t="s">
        <v>2525</v>
      </c>
      <c r="H2562" s="285" t="s">
        <v>3043</v>
      </c>
      <c r="I2562" s="279" t="s">
        <v>1464</v>
      </c>
      <c r="J2562" s="312">
        <v>429</v>
      </c>
      <c r="K2562" s="279" t="s">
        <v>2525</v>
      </c>
      <c r="L2562" s="279" t="s">
        <v>3043</v>
      </c>
      <c r="M2562" s="279" t="s">
        <v>3043</v>
      </c>
      <c r="N2562" s="279" t="s">
        <v>3530</v>
      </c>
    </row>
    <row r="2563" spans="3:14" x14ac:dyDescent="0.25">
      <c r="C2563" s="279" t="s">
        <v>2822</v>
      </c>
      <c r="D2563" s="279" t="s">
        <v>2593</v>
      </c>
      <c r="E2563" s="279" t="s">
        <v>2601</v>
      </c>
      <c r="F2563" s="279" t="s">
        <v>2525</v>
      </c>
      <c r="G2563" s="279" t="s">
        <v>2525</v>
      </c>
      <c r="H2563" s="285" t="s">
        <v>3043</v>
      </c>
      <c r="I2563" s="279" t="s">
        <v>1464</v>
      </c>
      <c r="J2563" s="312">
        <v>429</v>
      </c>
      <c r="K2563" s="279" t="s">
        <v>2525</v>
      </c>
      <c r="L2563" s="279" t="s">
        <v>3043</v>
      </c>
      <c r="M2563" s="279" t="s">
        <v>3043</v>
      </c>
      <c r="N2563" s="279" t="s">
        <v>3530</v>
      </c>
    </row>
    <row r="2564" spans="3:14" x14ac:dyDescent="0.25">
      <c r="C2564" s="279" t="s">
        <v>2865</v>
      </c>
      <c r="D2564" s="279" t="s">
        <v>2563</v>
      </c>
      <c r="E2564" s="279" t="s">
        <v>2564</v>
      </c>
      <c r="F2564" s="279" t="s">
        <v>2525</v>
      </c>
      <c r="G2564" s="279" t="s">
        <v>2525</v>
      </c>
      <c r="H2564" s="285" t="s">
        <v>3043</v>
      </c>
      <c r="I2564" s="279" t="s">
        <v>1464</v>
      </c>
      <c r="J2564" s="312">
        <v>428</v>
      </c>
      <c r="K2564" s="279" t="s">
        <v>2525</v>
      </c>
      <c r="L2564" s="279" t="s">
        <v>3043</v>
      </c>
      <c r="M2564" s="279" t="s">
        <v>3043</v>
      </c>
      <c r="N2564" s="279" t="s">
        <v>3530</v>
      </c>
    </row>
    <row r="2565" spans="3:14" x14ac:dyDescent="0.25">
      <c r="C2565" s="279" t="s">
        <v>2865</v>
      </c>
      <c r="D2565" s="279" t="s">
        <v>2593</v>
      </c>
      <c r="E2565" s="279" t="s">
        <v>2601</v>
      </c>
      <c r="F2565" s="279" t="s">
        <v>2525</v>
      </c>
      <c r="G2565" s="279" t="s">
        <v>2525</v>
      </c>
      <c r="H2565" s="285" t="s">
        <v>3043</v>
      </c>
      <c r="I2565" s="279" t="s">
        <v>1464</v>
      </c>
      <c r="J2565" s="312">
        <v>428</v>
      </c>
      <c r="K2565" s="279" t="s">
        <v>2525</v>
      </c>
      <c r="L2565" s="279" t="s">
        <v>3043</v>
      </c>
      <c r="M2565" s="279" t="s">
        <v>3043</v>
      </c>
      <c r="N2565" s="279" t="s">
        <v>3530</v>
      </c>
    </row>
    <row r="2566" spans="3:14" x14ac:dyDescent="0.25">
      <c r="C2566" s="279" t="s">
        <v>3345</v>
      </c>
      <c r="D2566" s="279" t="s">
        <v>2593</v>
      </c>
      <c r="E2566" s="279" t="s">
        <v>2601</v>
      </c>
      <c r="F2566" s="279" t="s">
        <v>2525</v>
      </c>
      <c r="G2566" s="279" t="s">
        <v>2525</v>
      </c>
      <c r="H2566" s="285" t="s">
        <v>3043</v>
      </c>
      <c r="I2566" s="279" t="s">
        <v>1464</v>
      </c>
      <c r="J2566" s="312">
        <v>428</v>
      </c>
      <c r="K2566" s="279" t="s">
        <v>2525</v>
      </c>
      <c r="L2566" s="279" t="s">
        <v>3043</v>
      </c>
      <c r="M2566" s="279" t="s">
        <v>3043</v>
      </c>
      <c r="N2566" s="279" t="s">
        <v>3530</v>
      </c>
    </row>
    <row r="2567" spans="3:14" x14ac:dyDescent="0.25">
      <c r="C2567" s="279" t="s">
        <v>3347</v>
      </c>
      <c r="D2567" s="279" t="s">
        <v>2593</v>
      </c>
      <c r="E2567" s="279" t="s">
        <v>2608</v>
      </c>
      <c r="F2567" s="279" t="s">
        <v>2525</v>
      </c>
      <c r="G2567" s="279" t="s">
        <v>2525</v>
      </c>
      <c r="H2567" s="285" t="s">
        <v>3043</v>
      </c>
      <c r="I2567" s="279" t="s">
        <v>1464</v>
      </c>
      <c r="J2567" s="312">
        <v>426</v>
      </c>
      <c r="K2567" s="279" t="s">
        <v>2525</v>
      </c>
      <c r="L2567" s="279" t="s">
        <v>3043</v>
      </c>
      <c r="M2567" s="279" t="s">
        <v>3043</v>
      </c>
      <c r="N2567" s="279" t="s">
        <v>3530</v>
      </c>
    </row>
    <row r="2568" spans="3:14" x14ac:dyDescent="0.25">
      <c r="C2568" s="279" t="s">
        <v>3359</v>
      </c>
      <c r="D2568" s="279" t="s">
        <v>2563</v>
      </c>
      <c r="E2568" s="279" t="s">
        <v>2564</v>
      </c>
      <c r="F2568" s="279" t="s">
        <v>2525</v>
      </c>
      <c r="G2568" s="279" t="s">
        <v>2525</v>
      </c>
      <c r="H2568" s="285" t="s">
        <v>3043</v>
      </c>
      <c r="I2568" s="279" t="s">
        <v>1464</v>
      </c>
      <c r="J2568" s="312">
        <v>422</v>
      </c>
      <c r="K2568" s="279" t="s">
        <v>2525</v>
      </c>
      <c r="L2568" s="279" t="s">
        <v>3043</v>
      </c>
      <c r="M2568" s="279" t="s">
        <v>3043</v>
      </c>
      <c r="N2568" s="279" t="s">
        <v>3530</v>
      </c>
    </row>
    <row r="2569" spans="3:14" x14ac:dyDescent="0.25">
      <c r="C2569" s="279" t="s">
        <v>3359</v>
      </c>
      <c r="D2569" s="279" t="s">
        <v>2593</v>
      </c>
      <c r="E2569" s="279" t="s">
        <v>2601</v>
      </c>
      <c r="F2569" s="279" t="s">
        <v>2525</v>
      </c>
      <c r="G2569" s="279" t="s">
        <v>2525</v>
      </c>
      <c r="H2569" s="285" t="s">
        <v>3043</v>
      </c>
      <c r="I2569" s="279" t="s">
        <v>1464</v>
      </c>
      <c r="J2569" s="312">
        <v>422</v>
      </c>
      <c r="K2569" s="279" t="s">
        <v>2525</v>
      </c>
      <c r="L2569" s="279" t="s">
        <v>3043</v>
      </c>
      <c r="M2569" s="279" t="s">
        <v>3043</v>
      </c>
      <c r="N2569" s="279" t="s">
        <v>3530</v>
      </c>
    </row>
    <row r="2570" spans="3:14" x14ac:dyDescent="0.25">
      <c r="C2570" s="279" t="s">
        <v>3325</v>
      </c>
      <c r="D2570" s="279" t="s">
        <v>2566</v>
      </c>
      <c r="E2570" s="279" t="s">
        <v>3511</v>
      </c>
      <c r="F2570" s="279" t="s">
        <v>2525</v>
      </c>
      <c r="G2570" s="279" t="s">
        <v>2525</v>
      </c>
      <c r="H2570" s="285" t="s">
        <v>3043</v>
      </c>
      <c r="I2570" s="279" t="s">
        <v>1464</v>
      </c>
      <c r="J2570" s="312">
        <v>421</v>
      </c>
      <c r="K2570" s="279" t="s">
        <v>2525</v>
      </c>
      <c r="L2570" s="279" t="s">
        <v>3043</v>
      </c>
      <c r="M2570" s="279" t="s">
        <v>3043</v>
      </c>
      <c r="N2570" s="279" t="s">
        <v>3530</v>
      </c>
    </row>
    <row r="2571" spans="3:14" x14ac:dyDescent="0.25">
      <c r="C2571" s="279" t="s">
        <v>3351</v>
      </c>
      <c r="D2571" s="279" t="s">
        <v>2617</v>
      </c>
      <c r="E2571" s="279" t="s">
        <v>2610</v>
      </c>
      <c r="F2571" s="279" t="s">
        <v>2525</v>
      </c>
      <c r="G2571" s="279" t="s">
        <v>2525</v>
      </c>
      <c r="H2571" s="285" t="s">
        <v>3043</v>
      </c>
      <c r="I2571" s="279" t="s">
        <v>1464</v>
      </c>
      <c r="J2571" s="312">
        <v>420</v>
      </c>
      <c r="K2571" s="279" t="s">
        <v>2525</v>
      </c>
      <c r="L2571" s="279" t="s">
        <v>3043</v>
      </c>
      <c r="M2571" s="279" t="s">
        <v>3043</v>
      </c>
      <c r="N2571" s="279" t="s">
        <v>3530</v>
      </c>
    </row>
    <row r="2572" spans="3:14" x14ac:dyDescent="0.25">
      <c r="C2572" s="279" t="s">
        <v>2919</v>
      </c>
      <c r="D2572" s="279" t="s">
        <v>2593</v>
      </c>
      <c r="E2572" s="279" t="s">
        <v>2605</v>
      </c>
      <c r="F2572" s="279" t="s">
        <v>2525</v>
      </c>
      <c r="G2572" s="279" t="s">
        <v>2525</v>
      </c>
      <c r="H2572" s="285" t="s">
        <v>3043</v>
      </c>
      <c r="I2572" s="279" t="s">
        <v>1464</v>
      </c>
      <c r="J2572" s="312">
        <v>420</v>
      </c>
      <c r="K2572" s="279" t="s">
        <v>2525</v>
      </c>
      <c r="L2572" s="279" t="s">
        <v>3043</v>
      </c>
      <c r="M2572" s="279" t="s">
        <v>3043</v>
      </c>
      <c r="N2572" s="279" t="s">
        <v>3530</v>
      </c>
    </row>
    <row r="2573" spans="3:14" x14ac:dyDescent="0.25">
      <c r="C2573" s="279" t="s">
        <v>3166</v>
      </c>
      <c r="D2573" s="279" t="s">
        <v>2617</v>
      </c>
      <c r="E2573" s="279" t="s">
        <v>2611</v>
      </c>
      <c r="F2573" s="279" t="s">
        <v>2525</v>
      </c>
      <c r="G2573" s="279" t="s">
        <v>2525</v>
      </c>
      <c r="H2573" s="285" t="s">
        <v>3043</v>
      </c>
      <c r="I2573" s="279" t="s">
        <v>1464</v>
      </c>
      <c r="J2573" s="312">
        <v>417</v>
      </c>
      <c r="K2573" s="279" t="s">
        <v>2525</v>
      </c>
      <c r="L2573" s="279" t="s">
        <v>3043</v>
      </c>
      <c r="M2573" s="279" t="s">
        <v>3043</v>
      </c>
      <c r="N2573" s="279" t="s">
        <v>3530</v>
      </c>
    </row>
    <row r="2574" spans="3:14" x14ac:dyDescent="0.25">
      <c r="C2574" s="279" t="s">
        <v>3142</v>
      </c>
      <c r="D2574" s="279" t="s">
        <v>2617</v>
      </c>
      <c r="E2574" s="279" t="s">
        <v>2611</v>
      </c>
      <c r="F2574" s="279" t="s">
        <v>2525</v>
      </c>
      <c r="G2574" s="279" t="s">
        <v>2525</v>
      </c>
      <c r="H2574" s="285" t="s">
        <v>3577</v>
      </c>
      <c r="I2574" s="279" t="s">
        <v>1464</v>
      </c>
      <c r="J2574" s="312">
        <v>417</v>
      </c>
      <c r="K2574" s="279" t="s">
        <v>2525</v>
      </c>
      <c r="L2574" s="279" t="s">
        <v>3043</v>
      </c>
      <c r="M2574" s="279" t="s">
        <v>3043</v>
      </c>
      <c r="N2574" s="279" t="s">
        <v>3530</v>
      </c>
    </row>
    <row r="2575" spans="3:14" x14ac:dyDescent="0.25">
      <c r="C2575" s="279" t="s">
        <v>3144</v>
      </c>
      <c r="D2575" s="279" t="s">
        <v>2617</v>
      </c>
      <c r="E2575" s="279" t="s">
        <v>2611</v>
      </c>
      <c r="F2575" s="279" t="s">
        <v>2525</v>
      </c>
      <c r="G2575" s="279" t="s">
        <v>2525</v>
      </c>
      <c r="H2575" s="285" t="s">
        <v>3581</v>
      </c>
      <c r="I2575" s="279" t="s">
        <v>1464</v>
      </c>
      <c r="J2575" s="312">
        <v>417</v>
      </c>
      <c r="K2575" s="279" t="s">
        <v>2525</v>
      </c>
      <c r="L2575" s="279" t="s">
        <v>3043</v>
      </c>
      <c r="M2575" s="279" t="s">
        <v>3043</v>
      </c>
      <c r="N2575" s="279" t="s">
        <v>3530</v>
      </c>
    </row>
    <row r="2576" spans="3:14" x14ac:dyDescent="0.25">
      <c r="C2576" s="279" t="s">
        <v>3246</v>
      </c>
      <c r="D2576" s="279" t="s">
        <v>2583</v>
      </c>
      <c r="E2576" s="279" t="s">
        <v>2584</v>
      </c>
      <c r="F2576" s="279" t="s">
        <v>2525</v>
      </c>
      <c r="G2576" s="279" t="s">
        <v>2525</v>
      </c>
      <c r="H2576" s="285" t="s">
        <v>3043</v>
      </c>
      <c r="I2576" s="279" t="s">
        <v>1464</v>
      </c>
      <c r="J2576" s="312">
        <v>412</v>
      </c>
      <c r="K2576" s="279" t="s">
        <v>2525</v>
      </c>
      <c r="L2576" s="279" t="s">
        <v>3043</v>
      </c>
      <c r="M2576" s="279" t="s">
        <v>3043</v>
      </c>
      <c r="N2576" s="279" t="s">
        <v>3530</v>
      </c>
    </row>
    <row r="2577" spans="3:14" x14ac:dyDescent="0.25">
      <c r="C2577" s="279" t="s">
        <v>2845</v>
      </c>
      <c r="D2577" s="279" t="s">
        <v>2623</v>
      </c>
      <c r="E2577" s="279" t="s">
        <v>3505</v>
      </c>
      <c r="F2577" s="279" t="s">
        <v>2525</v>
      </c>
      <c r="G2577" s="279" t="s">
        <v>2525</v>
      </c>
      <c r="H2577" s="285" t="s">
        <v>3043</v>
      </c>
      <c r="I2577" s="279" t="s">
        <v>1464</v>
      </c>
      <c r="J2577" s="312">
        <v>408</v>
      </c>
      <c r="K2577" s="279" t="s">
        <v>2525</v>
      </c>
      <c r="L2577" s="279" t="s">
        <v>3043</v>
      </c>
      <c r="M2577" s="279" t="s">
        <v>3043</v>
      </c>
      <c r="N2577" s="279" t="s">
        <v>3530</v>
      </c>
    </row>
    <row r="2578" spans="3:14" x14ac:dyDescent="0.25">
      <c r="C2578" s="279" t="s">
        <v>3223</v>
      </c>
      <c r="D2578" s="279" t="s">
        <v>2563</v>
      </c>
      <c r="E2578" s="279" t="s">
        <v>2564</v>
      </c>
      <c r="F2578" s="279" t="s">
        <v>2525</v>
      </c>
      <c r="G2578" s="279" t="s">
        <v>2525</v>
      </c>
      <c r="H2578" s="285" t="s">
        <v>3043</v>
      </c>
      <c r="I2578" s="279" t="s">
        <v>1464</v>
      </c>
      <c r="J2578" s="312">
        <v>406</v>
      </c>
      <c r="K2578" s="279" t="s">
        <v>2525</v>
      </c>
      <c r="L2578" s="279" t="s">
        <v>3043</v>
      </c>
      <c r="M2578" s="279" t="s">
        <v>3043</v>
      </c>
      <c r="N2578" s="279" t="s">
        <v>3530</v>
      </c>
    </row>
    <row r="2579" spans="3:14" x14ac:dyDescent="0.25">
      <c r="C2579" s="279" t="s">
        <v>3310</v>
      </c>
      <c r="D2579" s="279" t="s">
        <v>2593</v>
      </c>
      <c r="E2579" s="279" t="s">
        <v>2601</v>
      </c>
      <c r="F2579" s="279" t="s">
        <v>2525</v>
      </c>
      <c r="G2579" s="279" t="s">
        <v>2525</v>
      </c>
      <c r="H2579" s="285" t="s">
        <v>3043</v>
      </c>
      <c r="I2579" s="279" t="s">
        <v>1464</v>
      </c>
      <c r="J2579" s="312">
        <v>405</v>
      </c>
      <c r="K2579" s="279" t="s">
        <v>2525</v>
      </c>
      <c r="L2579" s="279" t="s">
        <v>3043</v>
      </c>
      <c r="M2579" s="279" t="s">
        <v>3043</v>
      </c>
      <c r="N2579" s="279" t="s">
        <v>3530</v>
      </c>
    </row>
    <row r="2580" spans="3:14" x14ac:dyDescent="0.25">
      <c r="C2580" s="279" t="s">
        <v>3377</v>
      </c>
      <c r="D2580" s="279" t="s">
        <v>2593</v>
      </c>
      <c r="E2580" s="279" t="s">
        <v>2601</v>
      </c>
      <c r="F2580" s="279" t="s">
        <v>2525</v>
      </c>
      <c r="G2580" s="279" t="s">
        <v>2525</v>
      </c>
      <c r="H2580" s="285" t="s">
        <v>3043</v>
      </c>
      <c r="I2580" s="279" t="s">
        <v>1464</v>
      </c>
      <c r="J2580" s="312">
        <v>395</v>
      </c>
      <c r="K2580" s="279" t="s">
        <v>2525</v>
      </c>
      <c r="L2580" s="279" t="s">
        <v>3043</v>
      </c>
      <c r="M2580" s="279" t="s">
        <v>3043</v>
      </c>
      <c r="N2580" s="279" t="s">
        <v>3530</v>
      </c>
    </row>
    <row r="2581" spans="3:14" x14ac:dyDescent="0.25">
      <c r="C2581" s="279" t="s">
        <v>3168</v>
      </c>
      <c r="D2581" s="279" t="s">
        <v>3119</v>
      </c>
      <c r="E2581" s="279" t="s">
        <v>2567</v>
      </c>
      <c r="F2581" s="279" t="s">
        <v>2525</v>
      </c>
      <c r="G2581" s="279" t="s">
        <v>2525</v>
      </c>
      <c r="H2581" s="285" t="s">
        <v>3043</v>
      </c>
      <c r="I2581" s="279" t="s">
        <v>1464</v>
      </c>
      <c r="J2581" s="312">
        <v>394</v>
      </c>
      <c r="K2581" s="279" t="s">
        <v>2525</v>
      </c>
      <c r="L2581" s="279" t="s">
        <v>3043</v>
      </c>
      <c r="M2581" s="279" t="s">
        <v>3043</v>
      </c>
      <c r="N2581" s="279" t="s">
        <v>3530</v>
      </c>
    </row>
    <row r="2582" spans="3:14" x14ac:dyDescent="0.25">
      <c r="C2582" s="279" t="s">
        <v>3303</v>
      </c>
      <c r="D2582" s="279" t="s">
        <v>2563</v>
      </c>
      <c r="E2582" s="279" t="s">
        <v>2564</v>
      </c>
      <c r="F2582" s="279" t="s">
        <v>2525</v>
      </c>
      <c r="G2582" s="279" t="s">
        <v>2525</v>
      </c>
      <c r="H2582" s="285" t="s">
        <v>3043</v>
      </c>
      <c r="I2582" s="279" t="s">
        <v>1464</v>
      </c>
      <c r="J2582" s="312">
        <v>392</v>
      </c>
      <c r="K2582" s="279" t="s">
        <v>2525</v>
      </c>
      <c r="L2582" s="279" t="s">
        <v>3043</v>
      </c>
      <c r="M2582" s="279" t="s">
        <v>3043</v>
      </c>
      <c r="N2582" s="279" t="s">
        <v>3530</v>
      </c>
    </row>
    <row r="2583" spans="3:14" x14ac:dyDescent="0.25">
      <c r="C2583" s="279" t="s">
        <v>3303</v>
      </c>
      <c r="D2583" s="279" t="s">
        <v>2593</v>
      </c>
      <c r="E2583" s="279" t="s">
        <v>2601</v>
      </c>
      <c r="F2583" s="279" t="s">
        <v>2525</v>
      </c>
      <c r="G2583" s="279" t="s">
        <v>2525</v>
      </c>
      <c r="H2583" s="285" t="s">
        <v>3043</v>
      </c>
      <c r="I2583" s="279" t="s">
        <v>1464</v>
      </c>
      <c r="J2583" s="312">
        <v>392</v>
      </c>
      <c r="K2583" s="279" t="s">
        <v>2525</v>
      </c>
      <c r="L2583" s="279" t="s">
        <v>3043</v>
      </c>
      <c r="M2583" s="279" t="s">
        <v>3043</v>
      </c>
      <c r="N2583" s="279" t="s">
        <v>3530</v>
      </c>
    </row>
    <row r="2584" spans="3:14" x14ac:dyDescent="0.25">
      <c r="C2584" s="279" t="s">
        <v>3137</v>
      </c>
      <c r="D2584" s="279" t="s">
        <v>2563</v>
      </c>
      <c r="E2584" s="279" t="s">
        <v>2564</v>
      </c>
      <c r="F2584" s="279" t="s">
        <v>2525</v>
      </c>
      <c r="G2584" s="279" t="s">
        <v>2525</v>
      </c>
      <c r="H2584" s="285" t="s">
        <v>3582</v>
      </c>
      <c r="I2584" s="279" t="s">
        <v>1464</v>
      </c>
      <c r="J2584" s="312">
        <v>383</v>
      </c>
      <c r="K2584" s="279" t="s">
        <v>2525</v>
      </c>
      <c r="L2584" s="279" t="s">
        <v>3043</v>
      </c>
      <c r="M2584" s="279" t="s">
        <v>3043</v>
      </c>
      <c r="N2584" s="279" t="s">
        <v>3530</v>
      </c>
    </row>
    <row r="2585" spans="3:14" x14ac:dyDescent="0.25">
      <c r="C2585" s="279" t="s">
        <v>3137</v>
      </c>
      <c r="D2585" s="279" t="s">
        <v>2593</v>
      </c>
      <c r="E2585" s="279" t="s">
        <v>2601</v>
      </c>
      <c r="F2585" s="279" t="s">
        <v>2525</v>
      </c>
      <c r="G2585" s="279" t="s">
        <v>2525</v>
      </c>
      <c r="H2585" s="285" t="s">
        <v>3582</v>
      </c>
      <c r="I2585" s="279" t="s">
        <v>1464</v>
      </c>
      <c r="J2585" s="312">
        <v>383</v>
      </c>
      <c r="K2585" s="279" t="s">
        <v>2525</v>
      </c>
      <c r="L2585" s="279" t="s">
        <v>3043</v>
      </c>
      <c r="M2585" s="279" t="s">
        <v>3043</v>
      </c>
      <c r="N2585" s="279" t="s">
        <v>3530</v>
      </c>
    </row>
    <row r="2586" spans="3:14" x14ac:dyDescent="0.25">
      <c r="C2586" s="279" t="s">
        <v>2736</v>
      </c>
      <c r="D2586" s="279" t="s">
        <v>2593</v>
      </c>
      <c r="E2586" s="279" t="s">
        <v>2607</v>
      </c>
      <c r="F2586" s="279" t="s">
        <v>2525</v>
      </c>
      <c r="G2586" s="279" t="s">
        <v>2525</v>
      </c>
      <c r="H2586" s="285" t="s">
        <v>3043</v>
      </c>
      <c r="I2586" s="279" t="s">
        <v>1464</v>
      </c>
      <c r="J2586" s="312">
        <v>382</v>
      </c>
      <c r="K2586" s="279" t="s">
        <v>2525</v>
      </c>
      <c r="L2586" s="279" t="s">
        <v>3043</v>
      </c>
      <c r="M2586" s="279" t="s">
        <v>3043</v>
      </c>
      <c r="N2586" s="279" t="s">
        <v>3530</v>
      </c>
    </row>
    <row r="2587" spans="3:14" x14ac:dyDescent="0.25">
      <c r="C2587" s="279" t="s">
        <v>2941</v>
      </c>
      <c r="D2587" s="279" t="s">
        <v>2563</v>
      </c>
      <c r="E2587" s="279" t="s">
        <v>2564</v>
      </c>
      <c r="F2587" s="279" t="s">
        <v>2525</v>
      </c>
      <c r="G2587" s="279" t="s">
        <v>2525</v>
      </c>
      <c r="H2587" s="285" t="s">
        <v>3043</v>
      </c>
      <c r="I2587" s="279" t="s">
        <v>1464</v>
      </c>
      <c r="J2587" s="312">
        <v>381</v>
      </c>
      <c r="K2587" s="279" t="s">
        <v>2525</v>
      </c>
      <c r="L2587" s="279" t="s">
        <v>3043</v>
      </c>
      <c r="M2587" s="279" t="s">
        <v>3043</v>
      </c>
      <c r="N2587" s="279" t="s">
        <v>3530</v>
      </c>
    </row>
    <row r="2588" spans="3:14" x14ac:dyDescent="0.25">
      <c r="C2588" s="279" t="s">
        <v>3367</v>
      </c>
      <c r="D2588" s="279" t="s">
        <v>2563</v>
      </c>
      <c r="E2588" s="279" t="s">
        <v>2564</v>
      </c>
      <c r="F2588" s="279" t="s">
        <v>2525</v>
      </c>
      <c r="G2588" s="279" t="s">
        <v>2525</v>
      </c>
      <c r="H2588" s="285" t="s">
        <v>3043</v>
      </c>
      <c r="I2588" s="279" t="s">
        <v>1464</v>
      </c>
      <c r="J2588" s="312">
        <v>380</v>
      </c>
      <c r="K2588" s="279" t="s">
        <v>2525</v>
      </c>
      <c r="L2588" s="279" t="s">
        <v>3043</v>
      </c>
      <c r="M2588" s="279" t="s">
        <v>3043</v>
      </c>
      <c r="N2588" s="279" t="s">
        <v>3530</v>
      </c>
    </row>
    <row r="2589" spans="3:14" x14ac:dyDescent="0.25">
      <c r="C2589" s="279" t="s">
        <v>3360</v>
      </c>
      <c r="D2589" s="279" t="s">
        <v>2593</v>
      </c>
      <c r="E2589" s="279" t="s">
        <v>2601</v>
      </c>
      <c r="F2589" s="279" t="s">
        <v>2525</v>
      </c>
      <c r="G2589" s="279" t="s">
        <v>2525</v>
      </c>
      <c r="H2589" s="285" t="s">
        <v>3043</v>
      </c>
      <c r="I2589" s="279" t="s">
        <v>1464</v>
      </c>
      <c r="J2589" s="312">
        <v>380</v>
      </c>
      <c r="K2589" s="279" t="s">
        <v>2525</v>
      </c>
      <c r="L2589" s="279" t="s">
        <v>3043</v>
      </c>
      <c r="M2589" s="279" t="s">
        <v>3043</v>
      </c>
      <c r="N2589" s="279" t="s">
        <v>3530</v>
      </c>
    </row>
    <row r="2590" spans="3:14" x14ac:dyDescent="0.25">
      <c r="C2590" s="279" t="s">
        <v>2941</v>
      </c>
      <c r="D2590" s="279" t="s">
        <v>2593</v>
      </c>
      <c r="E2590" s="279" t="s">
        <v>2601</v>
      </c>
      <c r="F2590" s="279" t="s">
        <v>2525</v>
      </c>
      <c r="G2590" s="279" t="s">
        <v>2525</v>
      </c>
      <c r="H2590" s="285" t="s">
        <v>3043</v>
      </c>
      <c r="I2590" s="279" t="s">
        <v>1464</v>
      </c>
      <c r="J2590" s="312">
        <v>380</v>
      </c>
      <c r="K2590" s="279" t="s">
        <v>2525</v>
      </c>
      <c r="L2590" s="279" t="s">
        <v>3043</v>
      </c>
      <c r="M2590" s="279" t="s">
        <v>3043</v>
      </c>
      <c r="N2590" s="279" t="s">
        <v>3530</v>
      </c>
    </row>
    <row r="2591" spans="3:14" x14ac:dyDescent="0.25">
      <c r="C2591" s="279" t="s">
        <v>3360</v>
      </c>
      <c r="D2591" s="279" t="s">
        <v>2563</v>
      </c>
      <c r="E2591" s="279" t="s">
        <v>2564</v>
      </c>
      <c r="F2591" s="279" t="s">
        <v>2525</v>
      </c>
      <c r="G2591" s="279" t="s">
        <v>2525</v>
      </c>
      <c r="H2591" s="285" t="s">
        <v>3043</v>
      </c>
      <c r="I2591" s="279" t="s">
        <v>1464</v>
      </c>
      <c r="J2591" s="312">
        <v>379</v>
      </c>
      <c r="K2591" s="279" t="s">
        <v>2525</v>
      </c>
      <c r="L2591" s="279" t="s">
        <v>3043</v>
      </c>
      <c r="M2591" s="279" t="s">
        <v>3043</v>
      </c>
      <c r="N2591" s="279" t="s">
        <v>3530</v>
      </c>
    </row>
    <row r="2592" spans="3:14" x14ac:dyDescent="0.25">
      <c r="C2592" s="279" t="s">
        <v>3133</v>
      </c>
      <c r="D2592" s="279" t="s">
        <v>2617</v>
      </c>
      <c r="E2592" s="279" t="s">
        <v>2611</v>
      </c>
      <c r="F2592" s="279" t="s">
        <v>2525</v>
      </c>
      <c r="G2592" s="279" t="s">
        <v>2525</v>
      </c>
      <c r="H2592" s="285" t="s">
        <v>3583</v>
      </c>
      <c r="I2592" s="279" t="s">
        <v>1464</v>
      </c>
      <c r="J2592" s="312">
        <v>373</v>
      </c>
      <c r="K2592" s="279" t="s">
        <v>2525</v>
      </c>
      <c r="L2592" s="279" t="s">
        <v>3043</v>
      </c>
      <c r="M2592" s="279" t="s">
        <v>3043</v>
      </c>
      <c r="N2592" s="279" t="s">
        <v>3530</v>
      </c>
    </row>
    <row r="2593" spans="3:14" x14ac:dyDescent="0.25">
      <c r="C2593" s="279" t="s">
        <v>3151</v>
      </c>
      <c r="D2593" s="279" t="s">
        <v>2593</v>
      </c>
      <c r="E2593" s="279" t="s">
        <v>2602</v>
      </c>
      <c r="F2593" s="279" t="s">
        <v>2525</v>
      </c>
      <c r="G2593" s="279" t="s">
        <v>2525</v>
      </c>
      <c r="H2593" s="285" t="s">
        <v>3043</v>
      </c>
      <c r="I2593" s="279" t="s">
        <v>1464</v>
      </c>
      <c r="J2593" s="312">
        <v>368</v>
      </c>
      <c r="K2593" s="279" t="s">
        <v>2525</v>
      </c>
      <c r="L2593" s="279" t="s">
        <v>3043</v>
      </c>
      <c r="M2593" s="279" t="s">
        <v>3043</v>
      </c>
      <c r="N2593" s="279" t="s">
        <v>3530</v>
      </c>
    </row>
    <row r="2594" spans="3:14" x14ac:dyDescent="0.25">
      <c r="C2594" s="279" t="s">
        <v>2673</v>
      </c>
      <c r="D2594" s="279" t="s">
        <v>2563</v>
      </c>
      <c r="E2594" s="279" t="s">
        <v>2564</v>
      </c>
      <c r="F2594" s="279" t="s">
        <v>2525</v>
      </c>
      <c r="G2594" s="279" t="s">
        <v>2525</v>
      </c>
      <c r="H2594" s="285" t="s">
        <v>3043</v>
      </c>
      <c r="I2594" s="279" t="s">
        <v>1464</v>
      </c>
      <c r="J2594" s="312">
        <v>359</v>
      </c>
      <c r="K2594" s="279" t="s">
        <v>2525</v>
      </c>
      <c r="L2594" s="279" t="s">
        <v>3043</v>
      </c>
      <c r="M2594" s="279" t="s">
        <v>3043</v>
      </c>
      <c r="N2594" s="279" t="s">
        <v>3530</v>
      </c>
    </row>
    <row r="2595" spans="3:14" x14ac:dyDescent="0.25">
      <c r="C2595" s="279" t="s">
        <v>2673</v>
      </c>
      <c r="D2595" s="279" t="s">
        <v>2593</v>
      </c>
      <c r="E2595" s="279" t="s">
        <v>2601</v>
      </c>
      <c r="F2595" s="279" t="s">
        <v>2525</v>
      </c>
      <c r="G2595" s="279" t="s">
        <v>2525</v>
      </c>
      <c r="H2595" s="285" t="s">
        <v>3043</v>
      </c>
      <c r="I2595" s="279" t="s">
        <v>1464</v>
      </c>
      <c r="J2595" s="312">
        <v>359</v>
      </c>
      <c r="K2595" s="279" t="s">
        <v>2525</v>
      </c>
      <c r="L2595" s="279" t="s">
        <v>3043</v>
      </c>
      <c r="M2595" s="279" t="s">
        <v>3043</v>
      </c>
      <c r="N2595" s="279" t="s">
        <v>3530</v>
      </c>
    </row>
    <row r="2596" spans="3:14" x14ac:dyDescent="0.25">
      <c r="C2596" s="279" t="s">
        <v>3362</v>
      </c>
      <c r="D2596" s="279" t="s">
        <v>2563</v>
      </c>
      <c r="E2596" s="279" t="s">
        <v>2564</v>
      </c>
      <c r="F2596" s="279" t="s">
        <v>2525</v>
      </c>
      <c r="G2596" s="279" t="s">
        <v>2525</v>
      </c>
      <c r="H2596" s="285" t="s">
        <v>3043</v>
      </c>
      <c r="I2596" s="279" t="s">
        <v>1464</v>
      </c>
      <c r="J2596" s="312">
        <v>353</v>
      </c>
      <c r="K2596" s="279" t="s">
        <v>2525</v>
      </c>
      <c r="L2596" s="279" t="s">
        <v>3043</v>
      </c>
      <c r="M2596" s="279" t="s">
        <v>3043</v>
      </c>
      <c r="N2596" s="279" t="s">
        <v>3530</v>
      </c>
    </row>
    <row r="2597" spans="3:14" x14ac:dyDescent="0.25">
      <c r="C2597" s="279" t="s">
        <v>3362</v>
      </c>
      <c r="D2597" s="279" t="s">
        <v>2593</v>
      </c>
      <c r="E2597" s="279" t="s">
        <v>2601</v>
      </c>
      <c r="F2597" s="279" t="s">
        <v>2525</v>
      </c>
      <c r="G2597" s="279" t="s">
        <v>2525</v>
      </c>
      <c r="H2597" s="285" t="s">
        <v>3043</v>
      </c>
      <c r="I2597" s="279" t="s">
        <v>1464</v>
      </c>
      <c r="J2597" s="312">
        <v>353</v>
      </c>
      <c r="K2597" s="279" t="s">
        <v>2525</v>
      </c>
      <c r="L2597" s="279" t="s">
        <v>3043</v>
      </c>
      <c r="M2597" s="279" t="s">
        <v>3043</v>
      </c>
      <c r="N2597" s="279" t="s">
        <v>3530</v>
      </c>
    </row>
    <row r="2598" spans="3:14" x14ac:dyDescent="0.25">
      <c r="C2598" s="279" t="s">
        <v>3354</v>
      </c>
      <c r="D2598" s="279" t="s">
        <v>2593</v>
      </c>
      <c r="E2598" s="279" t="s">
        <v>2601</v>
      </c>
      <c r="F2598" s="279" t="s">
        <v>2525</v>
      </c>
      <c r="G2598" s="279" t="s">
        <v>2525</v>
      </c>
      <c r="H2598" s="285" t="s">
        <v>3043</v>
      </c>
      <c r="I2598" s="279" t="s">
        <v>1464</v>
      </c>
      <c r="J2598" s="312">
        <v>352</v>
      </c>
      <c r="K2598" s="279" t="s">
        <v>2525</v>
      </c>
      <c r="L2598" s="279" t="s">
        <v>3043</v>
      </c>
      <c r="M2598" s="279" t="s">
        <v>3043</v>
      </c>
      <c r="N2598" s="279" t="s">
        <v>3530</v>
      </c>
    </row>
    <row r="2599" spans="3:14" x14ac:dyDescent="0.25">
      <c r="C2599" s="279" t="s">
        <v>2792</v>
      </c>
      <c r="D2599" s="279" t="s">
        <v>2566</v>
      </c>
      <c r="E2599" s="279" t="s">
        <v>3511</v>
      </c>
      <c r="F2599" s="279" t="s">
        <v>2525</v>
      </c>
      <c r="G2599" s="279" t="s">
        <v>2525</v>
      </c>
      <c r="H2599" s="285" t="s">
        <v>3043</v>
      </c>
      <c r="I2599" s="279" t="s">
        <v>1464</v>
      </c>
      <c r="J2599" s="312">
        <v>350</v>
      </c>
      <c r="K2599" s="279" t="s">
        <v>2525</v>
      </c>
      <c r="L2599" s="279" t="s">
        <v>3043</v>
      </c>
      <c r="M2599" s="279" t="s">
        <v>3043</v>
      </c>
      <c r="N2599" s="279" t="s">
        <v>3530</v>
      </c>
    </row>
    <row r="2600" spans="3:14" x14ac:dyDescent="0.25">
      <c r="C2600" s="279" t="s">
        <v>3363</v>
      </c>
      <c r="D2600" s="279" t="s">
        <v>2593</v>
      </c>
      <c r="E2600" s="279" t="s">
        <v>2601</v>
      </c>
      <c r="F2600" s="279" t="s">
        <v>2525</v>
      </c>
      <c r="G2600" s="279" t="s">
        <v>2525</v>
      </c>
      <c r="H2600" s="285" t="s">
        <v>3043</v>
      </c>
      <c r="I2600" s="279" t="s">
        <v>1464</v>
      </c>
      <c r="J2600" s="312">
        <v>344</v>
      </c>
      <c r="K2600" s="279" t="s">
        <v>2525</v>
      </c>
      <c r="L2600" s="279" t="s">
        <v>3043</v>
      </c>
      <c r="M2600" s="279" t="s">
        <v>3043</v>
      </c>
      <c r="N2600" s="279" t="s">
        <v>3530</v>
      </c>
    </row>
    <row r="2601" spans="3:14" x14ac:dyDescent="0.25">
      <c r="C2601" s="279" t="s">
        <v>3363</v>
      </c>
      <c r="D2601" s="279" t="s">
        <v>2563</v>
      </c>
      <c r="E2601" s="279" t="s">
        <v>2564</v>
      </c>
      <c r="F2601" s="279" t="s">
        <v>2525</v>
      </c>
      <c r="G2601" s="279" t="s">
        <v>2525</v>
      </c>
      <c r="H2601" s="285" t="s">
        <v>3043</v>
      </c>
      <c r="I2601" s="279" t="s">
        <v>1464</v>
      </c>
      <c r="J2601" s="312">
        <v>343</v>
      </c>
      <c r="K2601" s="279" t="s">
        <v>2525</v>
      </c>
      <c r="L2601" s="279" t="s">
        <v>3043</v>
      </c>
      <c r="M2601" s="279" t="s">
        <v>3043</v>
      </c>
      <c r="N2601" s="279" t="s">
        <v>3530</v>
      </c>
    </row>
    <row r="2602" spans="3:14" x14ac:dyDescent="0.25">
      <c r="C2602" s="279" t="s">
        <v>3364</v>
      </c>
      <c r="D2602" s="279" t="s">
        <v>2563</v>
      </c>
      <c r="E2602" s="279" t="s">
        <v>2564</v>
      </c>
      <c r="F2602" s="279" t="s">
        <v>2525</v>
      </c>
      <c r="G2602" s="279" t="s">
        <v>2525</v>
      </c>
      <c r="H2602" s="285" t="s">
        <v>3043</v>
      </c>
      <c r="I2602" s="279" t="s">
        <v>1464</v>
      </c>
      <c r="J2602" s="312">
        <v>334</v>
      </c>
      <c r="K2602" s="279" t="s">
        <v>2525</v>
      </c>
      <c r="L2602" s="279" t="s">
        <v>3043</v>
      </c>
      <c r="M2602" s="279" t="s">
        <v>3043</v>
      </c>
    </row>
    <row r="2603" spans="3:14" x14ac:dyDescent="0.25">
      <c r="C2603" s="279" t="s">
        <v>3364</v>
      </c>
      <c r="D2603" s="279" t="s">
        <v>2593</v>
      </c>
      <c r="E2603" s="279" t="s">
        <v>2601</v>
      </c>
      <c r="F2603" s="279" t="s">
        <v>2525</v>
      </c>
      <c r="G2603" s="279" t="s">
        <v>2525</v>
      </c>
      <c r="H2603" s="285" t="s">
        <v>3043</v>
      </c>
      <c r="I2603" s="279" t="s">
        <v>1464</v>
      </c>
      <c r="J2603" s="312">
        <v>334</v>
      </c>
      <c r="K2603" s="279" t="s">
        <v>2525</v>
      </c>
      <c r="L2603" s="279" t="s">
        <v>3043</v>
      </c>
      <c r="M2603" s="279" t="s">
        <v>3043</v>
      </c>
    </row>
    <row r="2604" spans="3:14" x14ac:dyDescent="0.25">
      <c r="C2604" s="279" t="s">
        <v>3336</v>
      </c>
      <c r="D2604" s="279" t="s">
        <v>2563</v>
      </c>
      <c r="E2604" s="279" t="s">
        <v>2564</v>
      </c>
      <c r="F2604" s="279" t="s">
        <v>2525</v>
      </c>
      <c r="G2604" s="279" t="s">
        <v>2525</v>
      </c>
      <c r="H2604" s="285" t="s">
        <v>3043</v>
      </c>
      <c r="I2604" s="279" t="s">
        <v>1464</v>
      </c>
      <c r="J2604" s="312">
        <v>328</v>
      </c>
      <c r="K2604" s="279" t="s">
        <v>2525</v>
      </c>
      <c r="L2604" s="279" t="s">
        <v>3043</v>
      </c>
      <c r="M2604" s="279" t="s">
        <v>3043</v>
      </c>
      <c r="N2604" s="279" t="s">
        <v>3530</v>
      </c>
    </row>
    <row r="2605" spans="3:14" x14ac:dyDescent="0.25">
      <c r="C2605" s="279" t="s">
        <v>3336</v>
      </c>
      <c r="D2605" s="279" t="s">
        <v>2593</v>
      </c>
      <c r="E2605" s="279" t="s">
        <v>2601</v>
      </c>
      <c r="F2605" s="279" t="s">
        <v>2525</v>
      </c>
      <c r="G2605" s="279" t="s">
        <v>2525</v>
      </c>
      <c r="H2605" s="285" t="s">
        <v>3043</v>
      </c>
      <c r="I2605" s="279" t="s">
        <v>1464</v>
      </c>
      <c r="J2605" s="312">
        <v>328</v>
      </c>
      <c r="K2605" s="279" t="s">
        <v>2525</v>
      </c>
      <c r="L2605" s="279" t="s">
        <v>3043</v>
      </c>
      <c r="M2605" s="279" t="s">
        <v>3043</v>
      </c>
      <c r="N2605" s="279" t="s">
        <v>3530</v>
      </c>
    </row>
    <row r="2606" spans="3:14" x14ac:dyDescent="0.25">
      <c r="C2606" s="279" t="s">
        <v>2945</v>
      </c>
      <c r="D2606" s="279" t="s">
        <v>2617</v>
      </c>
      <c r="E2606" s="279" t="s">
        <v>3510</v>
      </c>
      <c r="F2606" s="279" t="s">
        <v>2525</v>
      </c>
      <c r="G2606" s="279" t="s">
        <v>2525</v>
      </c>
      <c r="H2606" s="285" t="s">
        <v>3043</v>
      </c>
      <c r="I2606" s="279" t="s">
        <v>1464</v>
      </c>
      <c r="J2606" s="312">
        <v>324</v>
      </c>
      <c r="K2606" s="279" t="s">
        <v>2525</v>
      </c>
      <c r="L2606" s="279" t="s">
        <v>3043</v>
      </c>
      <c r="M2606" s="279" t="s">
        <v>3043</v>
      </c>
      <c r="N2606" s="279" t="s">
        <v>3530</v>
      </c>
    </row>
    <row r="2607" spans="3:14" x14ac:dyDescent="0.25">
      <c r="C2607" s="279" t="s">
        <v>2682</v>
      </c>
      <c r="D2607" s="279" t="s">
        <v>2556</v>
      </c>
      <c r="E2607" s="279" t="s">
        <v>2589</v>
      </c>
      <c r="F2607" s="279" t="s">
        <v>2525</v>
      </c>
      <c r="G2607" s="279" t="s">
        <v>2525</v>
      </c>
      <c r="H2607" s="285" t="s">
        <v>3043</v>
      </c>
      <c r="I2607" s="279" t="s">
        <v>1464</v>
      </c>
      <c r="J2607" s="312">
        <v>320</v>
      </c>
      <c r="K2607" s="279" t="s">
        <v>2525</v>
      </c>
      <c r="L2607" s="279" t="s">
        <v>3043</v>
      </c>
      <c r="M2607" s="279" t="s">
        <v>3043</v>
      </c>
      <c r="N2607" s="279" t="s">
        <v>3530</v>
      </c>
    </row>
    <row r="2608" spans="3:14" x14ac:dyDescent="0.25">
      <c r="C2608" s="279" t="s">
        <v>2740</v>
      </c>
      <c r="D2608" s="279" t="s">
        <v>2556</v>
      </c>
      <c r="E2608" s="279" t="s">
        <v>2589</v>
      </c>
      <c r="F2608" s="279" t="s">
        <v>2525</v>
      </c>
      <c r="G2608" s="279" t="s">
        <v>2525</v>
      </c>
      <c r="H2608" s="285" t="s">
        <v>3043</v>
      </c>
      <c r="I2608" s="279" t="s">
        <v>1464</v>
      </c>
      <c r="J2608" s="312">
        <v>320</v>
      </c>
      <c r="K2608" s="279" t="s">
        <v>2525</v>
      </c>
      <c r="L2608" s="279" t="s">
        <v>3043</v>
      </c>
      <c r="M2608" s="279" t="s">
        <v>3043</v>
      </c>
      <c r="N2608" s="279" t="s">
        <v>3530</v>
      </c>
    </row>
    <row r="2609" spans="3:14" x14ac:dyDescent="0.25">
      <c r="C2609" s="279" t="s">
        <v>3369</v>
      </c>
      <c r="D2609" s="279" t="s">
        <v>2556</v>
      </c>
      <c r="E2609" s="279" t="s">
        <v>2589</v>
      </c>
      <c r="F2609" s="279" t="s">
        <v>2525</v>
      </c>
      <c r="G2609" s="279" t="s">
        <v>2525</v>
      </c>
      <c r="H2609" s="285" t="s">
        <v>3043</v>
      </c>
      <c r="I2609" s="279" t="s">
        <v>1464</v>
      </c>
      <c r="J2609" s="312">
        <v>320</v>
      </c>
      <c r="K2609" s="279" t="s">
        <v>2525</v>
      </c>
      <c r="L2609" s="279" t="s">
        <v>3043</v>
      </c>
      <c r="M2609" s="279" t="s">
        <v>3043</v>
      </c>
      <c r="N2609" s="279" t="s">
        <v>3530</v>
      </c>
    </row>
    <row r="2610" spans="3:14" x14ac:dyDescent="0.25">
      <c r="C2610" s="279" t="s">
        <v>3142</v>
      </c>
      <c r="D2610" s="279" t="s">
        <v>2556</v>
      </c>
      <c r="E2610" s="279" t="s">
        <v>2589</v>
      </c>
      <c r="F2610" s="279" t="s">
        <v>2525</v>
      </c>
      <c r="G2610" s="279" t="s">
        <v>2525</v>
      </c>
      <c r="H2610" s="285" t="s">
        <v>3577</v>
      </c>
      <c r="I2610" s="279" t="s">
        <v>1464</v>
      </c>
      <c r="J2610" s="312">
        <v>320</v>
      </c>
      <c r="K2610" s="279" t="s">
        <v>2525</v>
      </c>
      <c r="L2610" s="279" t="s">
        <v>3043</v>
      </c>
      <c r="M2610" s="279" t="s">
        <v>3043</v>
      </c>
      <c r="N2610" s="279" t="s">
        <v>3530</v>
      </c>
    </row>
    <row r="2611" spans="3:14" x14ac:dyDescent="0.25">
      <c r="C2611" s="279" t="s">
        <v>3158</v>
      </c>
      <c r="D2611" s="279" t="s">
        <v>2556</v>
      </c>
      <c r="E2611" s="279" t="s">
        <v>2589</v>
      </c>
      <c r="F2611" s="279" t="s">
        <v>2525</v>
      </c>
      <c r="G2611" s="279" t="s">
        <v>2525</v>
      </c>
      <c r="H2611" s="285" t="s">
        <v>3043</v>
      </c>
      <c r="I2611" s="279" t="s">
        <v>1464</v>
      </c>
      <c r="J2611" s="312">
        <v>320</v>
      </c>
      <c r="K2611" s="279" t="s">
        <v>2525</v>
      </c>
      <c r="L2611" s="279" t="s">
        <v>3043</v>
      </c>
      <c r="M2611" s="279" t="s">
        <v>3043</v>
      </c>
      <c r="N2611" s="279" t="s">
        <v>3530</v>
      </c>
    </row>
    <row r="2612" spans="3:14" x14ac:dyDescent="0.25">
      <c r="C2612" s="279" t="s">
        <v>2905</v>
      </c>
      <c r="D2612" s="279" t="s">
        <v>2563</v>
      </c>
      <c r="E2612" s="279" t="s">
        <v>2564</v>
      </c>
      <c r="F2612" s="279" t="s">
        <v>2525</v>
      </c>
      <c r="G2612" s="279" t="s">
        <v>2525</v>
      </c>
      <c r="H2612" s="285" t="s">
        <v>3043</v>
      </c>
      <c r="I2612" s="279" t="s">
        <v>1464</v>
      </c>
      <c r="J2612" s="312">
        <v>319</v>
      </c>
      <c r="K2612" s="279" t="s">
        <v>2525</v>
      </c>
      <c r="L2612" s="279" t="s">
        <v>3043</v>
      </c>
      <c r="M2612" s="279" t="s">
        <v>3043</v>
      </c>
      <c r="N2612" s="279" t="s">
        <v>3530</v>
      </c>
    </row>
    <row r="2613" spans="3:14" x14ac:dyDescent="0.25">
      <c r="C2613" s="279" t="s">
        <v>2905</v>
      </c>
      <c r="D2613" s="279" t="s">
        <v>2593</v>
      </c>
      <c r="E2613" s="279" t="s">
        <v>2601</v>
      </c>
      <c r="F2613" s="279" t="s">
        <v>2525</v>
      </c>
      <c r="G2613" s="279" t="s">
        <v>2525</v>
      </c>
      <c r="H2613" s="285" t="s">
        <v>3043</v>
      </c>
      <c r="I2613" s="279" t="s">
        <v>1464</v>
      </c>
      <c r="J2613" s="312">
        <v>319</v>
      </c>
      <c r="K2613" s="279" t="s">
        <v>2525</v>
      </c>
      <c r="L2613" s="279" t="s">
        <v>3043</v>
      </c>
      <c r="M2613" s="279" t="s">
        <v>3043</v>
      </c>
      <c r="N2613" s="279" t="s">
        <v>3530</v>
      </c>
    </row>
    <row r="2614" spans="3:14" x14ac:dyDescent="0.25">
      <c r="C2614" s="279" t="s">
        <v>2706</v>
      </c>
      <c r="D2614" s="279" t="s">
        <v>2563</v>
      </c>
      <c r="E2614" s="279" t="s">
        <v>2564</v>
      </c>
      <c r="F2614" s="279" t="s">
        <v>2525</v>
      </c>
      <c r="G2614" s="279" t="s">
        <v>2525</v>
      </c>
      <c r="H2614" s="285" t="s">
        <v>3043</v>
      </c>
      <c r="I2614" s="279" t="s">
        <v>1464</v>
      </c>
      <c r="J2614" s="312">
        <v>309</v>
      </c>
      <c r="K2614" s="279" t="s">
        <v>2525</v>
      </c>
      <c r="L2614" s="279" t="s">
        <v>3043</v>
      </c>
      <c r="M2614" s="279" t="s">
        <v>3043</v>
      </c>
      <c r="N2614" s="279" t="s">
        <v>3530</v>
      </c>
    </row>
    <row r="2615" spans="3:14" x14ac:dyDescent="0.25">
      <c r="C2615" s="279" t="s">
        <v>2706</v>
      </c>
      <c r="D2615" s="279" t="s">
        <v>2593</v>
      </c>
      <c r="E2615" s="279" t="s">
        <v>2601</v>
      </c>
      <c r="F2615" s="279" t="s">
        <v>2525</v>
      </c>
      <c r="G2615" s="279" t="s">
        <v>2525</v>
      </c>
      <c r="H2615" s="285" t="s">
        <v>3043</v>
      </c>
      <c r="I2615" s="279" t="s">
        <v>1464</v>
      </c>
      <c r="J2615" s="312">
        <v>309</v>
      </c>
      <c r="K2615" s="279" t="s">
        <v>2525</v>
      </c>
      <c r="L2615" s="279" t="s">
        <v>3043</v>
      </c>
      <c r="M2615" s="279" t="s">
        <v>3043</v>
      </c>
      <c r="N2615" s="279" t="s">
        <v>3530</v>
      </c>
    </row>
    <row r="2616" spans="3:14" x14ac:dyDescent="0.25">
      <c r="C2616" s="279" t="s">
        <v>3351</v>
      </c>
      <c r="D2616" s="279" t="s">
        <v>2563</v>
      </c>
      <c r="E2616" s="279" t="s">
        <v>2564</v>
      </c>
      <c r="F2616" s="279" t="s">
        <v>2525</v>
      </c>
      <c r="G2616" s="279" t="s">
        <v>2525</v>
      </c>
      <c r="H2616" s="285" t="s">
        <v>3043</v>
      </c>
      <c r="I2616" s="279" t="s">
        <v>1464</v>
      </c>
      <c r="J2616" s="312">
        <v>309</v>
      </c>
      <c r="K2616" s="279" t="s">
        <v>2525</v>
      </c>
      <c r="L2616" s="279" t="s">
        <v>3043</v>
      </c>
      <c r="M2616" s="279" t="s">
        <v>3043</v>
      </c>
      <c r="N2616" s="279" t="s">
        <v>3530</v>
      </c>
    </row>
    <row r="2617" spans="3:14" x14ac:dyDescent="0.25">
      <c r="C2617" s="279" t="s">
        <v>3351</v>
      </c>
      <c r="D2617" s="279" t="s">
        <v>2593</v>
      </c>
      <c r="E2617" s="279" t="s">
        <v>2601</v>
      </c>
      <c r="F2617" s="279" t="s">
        <v>2525</v>
      </c>
      <c r="G2617" s="279" t="s">
        <v>2525</v>
      </c>
      <c r="H2617" s="285" t="s">
        <v>3043</v>
      </c>
      <c r="I2617" s="279" t="s">
        <v>1464</v>
      </c>
      <c r="J2617" s="312">
        <v>309</v>
      </c>
      <c r="K2617" s="279" t="s">
        <v>2525</v>
      </c>
      <c r="L2617" s="279" t="s">
        <v>3043</v>
      </c>
      <c r="M2617" s="279" t="s">
        <v>3043</v>
      </c>
      <c r="N2617" s="279" t="s">
        <v>3530</v>
      </c>
    </row>
    <row r="2618" spans="3:14" x14ac:dyDescent="0.25">
      <c r="C2618" s="279" t="s">
        <v>3156</v>
      </c>
      <c r="D2618" s="279" t="s">
        <v>2593</v>
      </c>
      <c r="E2618" s="279" t="s">
        <v>2603</v>
      </c>
      <c r="F2618" s="279" t="s">
        <v>2525</v>
      </c>
      <c r="G2618" s="279" t="s">
        <v>2525</v>
      </c>
      <c r="H2618" s="285" t="s">
        <v>3043</v>
      </c>
      <c r="I2618" s="279" t="s">
        <v>1464</v>
      </c>
      <c r="J2618" s="312">
        <v>308</v>
      </c>
      <c r="K2618" s="279" t="s">
        <v>2525</v>
      </c>
      <c r="L2618" s="279" t="s">
        <v>3043</v>
      </c>
      <c r="M2618" s="279" t="s">
        <v>3043</v>
      </c>
      <c r="N2618" s="279" t="s">
        <v>3530</v>
      </c>
    </row>
    <row r="2619" spans="3:14" x14ac:dyDescent="0.25">
      <c r="C2619" s="279" t="s">
        <v>2784</v>
      </c>
      <c r="D2619" s="279" t="s">
        <v>2563</v>
      </c>
      <c r="E2619" s="279" t="s">
        <v>2564</v>
      </c>
      <c r="F2619" s="279" t="s">
        <v>2525</v>
      </c>
      <c r="G2619" s="279" t="s">
        <v>2525</v>
      </c>
      <c r="H2619" s="285" t="s">
        <v>3043</v>
      </c>
      <c r="I2619" s="279" t="s">
        <v>1464</v>
      </c>
      <c r="J2619" s="312">
        <v>307</v>
      </c>
      <c r="K2619" s="279" t="s">
        <v>2525</v>
      </c>
      <c r="L2619" s="279" t="s">
        <v>3043</v>
      </c>
      <c r="M2619" s="279" t="s">
        <v>3043</v>
      </c>
      <c r="N2619" s="279" t="s">
        <v>3530</v>
      </c>
    </row>
    <row r="2620" spans="3:14" x14ac:dyDescent="0.25">
      <c r="C2620" s="279" t="s">
        <v>2784</v>
      </c>
      <c r="D2620" s="279" t="s">
        <v>2593</v>
      </c>
      <c r="E2620" s="279" t="s">
        <v>2601</v>
      </c>
      <c r="F2620" s="279" t="s">
        <v>2525</v>
      </c>
      <c r="G2620" s="279" t="s">
        <v>2525</v>
      </c>
      <c r="H2620" s="285" t="s">
        <v>3043</v>
      </c>
      <c r="I2620" s="279" t="s">
        <v>1464</v>
      </c>
      <c r="J2620" s="312">
        <v>307</v>
      </c>
      <c r="K2620" s="279" t="s">
        <v>2525</v>
      </c>
      <c r="L2620" s="279" t="s">
        <v>3043</v>
      </c>
      <c r="M2620" s="279" t="s">
        <v>3043</v>
      </c>
      <c r="N2620" s="279" t="s">
        <v>3530</v>
      </c>
    </row>
    <row r="2621" spans="3:14" x14ac:dyDescent="0.25">
      <c r="C2621" s="279" t="s">
        <v>3161</v>
      </c>
      <c r="D2621" s="279" t="s">
        <v>2556</v>
      </c>
      <c r="E2621" s="279" t="s">
        <v>2589</v>
      </c>
      <c r="F2621" s="279" t="s">
        <v>2525</v>
      </c>
      <c r="G2621" s="279" t="s">
        <v>2525</v>
      </c>
      <c r="H2621" s="285" t="s">
        <v>3043</v>
      </c>
      <c r="I2621" s="279" t="s">
        <v>1464</v>
      </c>
      <c r="J2621" s="312">
        <v>307</v>
      </c>
      <c r="K2621" s="279" t="s">
        <v>2525</v>
      </c>
      <c r="L2621" s="279" t="s">
        <v>3043</v>
      </c>
      <c r="M2621" s="279" t="s">
        <v>3043</v>
      </c>
      <c r="N2621" s="279" t="s">
        <v>3530</v>
      </c>
    </row>
    <row r="2622" spans="3:14" x14ac:dyDescent="0.25">
      <c r="C2622" s="279" t="s">
        <v>3143</v>
      </c>
      <c r="D2622" s="279" t="s">
        <v>2593</v>
      </c>
      <c r="E2622" s="279" t="s">
        <v>3515</v>
      </c>
      <c r="F2622" s="279" t="s">
        <v>2525</v>
      </c>
      <c r="G2622" s="279" t="s">
        <v>2525</v>
      </c>
      <c r="H2622" s="285" t="s">
        <v>3043</v>
      </c>
      <c r="I2622" s="279" t="s">
        <v>1464</v>
      </c>
      <c r="J2622" s="312">
        <v>304</v>
      </c>
      <c r="K2622" s="279" t="s">
        <v>2525</v>
      </c>
      <c r="L2622" s="279" t="s">
        <v>3043</v>
      </c>
      <c r="M2622" s="279" t="s">
        <v>3043</v>
      </c>
      <c r="N2622" s="279" t="s">
        <v>3530</v>
      </c>
    </row>
    <row r="2623" spans="3:14" x14ac:dyDescent="0.25">
      <c r="C2623" s="279" t="s">
        <v>3366</v>
      </c>
      <c r="D2623" s="279" t="s">
        <v>2563</v>
      </c>
      <c r="E2623" s="279" t="s">
        <v>2564</v>
      </c>
      <c r="F2623" s="279" t="s">
        <v>2525</v>
      </c>
      <c r="G2623" s="279" t="s">
        <v>2525</v>
      </c>
      <c r="H2623" s="285" t="s">
        <v>3043</v>
      </c>
      <c r="I2623" s="279" t="s">
        <v>1464</v>
      </c>
      <c r="J2623" s="312">
        <v>304</v>
      </c>
      <c r="K2623" s="279" t="s">
        <v>2525</v>
      </c>
      <c r="L2623" s="279" t="s">
        <v>3043</v>
      </c>
      <c r="M2623" s="279" t="s">
        <v>3043</v>
      </c>
      <c r="N2623" s="279" t="s">
        <v>3530</v>
      </c>
    </row>
    <row r="2624" spans="3:14" x14ac:dyDescent="0.25">
      <c r="C2624" s="279" t="s">
        <v>3366</v>
      </c>
      <c r="D2624" s="279" t="s">
        <v>2593</v>
      </c>
      <c r="E2624" s="279" t="s">
        <v>2601</v>
      </c>
      <c r="F2624" s="279" t="s">
        <v>2525</v>
      </c>
      <c r="G2624" s="279" t="s">
        <v>2525</v>
      </c>
      <c r="H2624" s="285" t="s">
        <v>3043</v>
      </c>
      <c r="I2624" s="279" t="s">
        <v>1464</v>
      </c>
      <c r="J2624" s="312">
        <v>304</v>
      </c>
      <c r="K2624" s="279" t="s">
        <v>2525</v>
      </c>
      <c r="L2624" s="279" t="s">
        <v>3043</v>
      </c>
      <c r="M2624" s="279" t="s">
        <v>3043</v>
      </c>
      <c r="N2624" s="279" t="s">
        <v>3530</v>
      </c>
    </row>
    <row r="2625" spans="3:14" x14ac:dyDescent="0.25">
      <c r="C2625" s="279" t="s">
        <v>2650</v>
      </c>
      <c r="D2625" s="279" t="s">
        <v>2563</v>
      </c>
      <c r="E2625" s="279" t="s">
        <v>2565</v>
      </c>
      <c r="F2625" s="279" t="s">
        <v>2525</v>
      </c>
      <c r="G2625" s="279" t="s">
        <v>2525</v>
      </c>
      <c r="H2625" s="285" t="s">
        <v>3043</v>
      </c>
      <c r="I2625" s="279" t="s">
        <v>1464</v>
      </c>
      <c r="J2625" s="312">
        <v>300</v>
      </c>
      <c r="K2625" s="279" t="s">
        <v>2525</v>
      </c>
      <c r="L2625" s="279" t="s">
        <v>3043</v>
      </c>
      <c r="M2625" s="279" t="s">
        <v>3043</v>
      </c>
      <c r="N2625" s="279" t="s">
        <v>3530</v>
      </c>
    </row>
    <row r="2626" spans="3:14" x14ac:dyDescent="0.25">
      <c r="C2626" s="279" t="s">
        <v>3348</v>
      </c>
      <c r="D2626" s="279" t="s">
        <v>2563</v>
      </c>
      <c r="E2626" s="279" t="s">
        <v>2565</v>
      </c>
      <c r="F2626" s="279" t="s">
        <v>2525</v>
      </c>
      <c r="G2626" s="279" t="s">
        <v>2525</v>
      </c>
      <c r="H2626" s="285" t="s">
        <v>3043</v>
      </c>
      <c r="I2626" s="279" t="s">
        <v>1464</v>
      </c>
      <c r="J2626" s="312">
        <v>300</v>
      </c>
      <c r="K2626" s="279" t="s">
        <v>2525</v>
      </c>
      <c r="L2626" s="279" t="s">
        <v>3043</v>
      </c>
      <c r="M2626" s="279" t="s">
        <v>3043</v>
      </c>
      <c r="N2626" s="279" t="s">
        <v>3530</v>
      </c>
    </row>
    <row r="2627" spans="3:14" x14ac:dyDescent="0.25">
      <c r="C2627" s="279" t="s">
        <v>3172</v>
      </c>
      <c r="D2627" s="279" t="s">
        <v>2566</v>
      </c>
      <c r="E2627" s="279" t="s">
        <v>3504</v>
      </c>
      <c r="F2627" s="279" t="s">
        <v>2525</v>
      </c>
      <c r="G2627" s="279" t="s">
        <v>2525</v>
      </c>
      <c r="H2627" s="285" t="s">
        <v>3043</v>
      </c>
      <c r="I2627" s="279" t="s">
        <v>1464</v>
      </c>
      <c r="J2627" s="312">
        <v>300</v>
      </c>
      <c r="K2627" s="279" t="s">
        <v>2525</v>
      </c>
      <c r="L2627" s="279" t="s">
        <v>3043</v>
      </c>
      <c r="M2627" s="279" t="s">
        <v>3043</v>
      </c>
      <c r="N2627" s="279" t="s">
        <v>3530</v>
      </c>
    </row>
    <row r="2628" spans="3:14" x14ac:dyDescent="0.25">
      <c r="C2628" s="279" t="s">
        <v>2788</v>
      </c>
      <c r="D2628" s="279" t="s">
        <v>2566</v>
      </c>
      <c r="E2628" s="279" t="s">
        <v>3511</v>
      </c>
      <c r="F2628" s="279" t="s">
        <v>2525</v>
      </c>
      <c r="G2628" s="279" t="s">
        <v>2525</v>
      </c>
      <c r="H2628" s="285" t="s">
        <v>3043</v>
      </c>
      <c r="I2628" s="279" t="s">
        <v>1464</v>
      </c>
      <c r="J2628" s="312">
        <v>300</v>
      </c>
      <c r="K2628" s="279" t="s">
        <v>2525</v>
      </c>
      <c r="L2628" s="279" t="s">
        <v>3043</v>
      </c>
      <c r="M2628" s="279" t="s">
        <v>3043</v>
      </c>
      <c r="N2628" s="279" t="s">
        <v>3530</v>
      </c>
    </row>
    <row r="2629" spans="3:14" x14ac:dyDescent="0.25">
      <c r="C2629" s="279" t="s">
        <v>3381</v>
      </c>
      <c r="D2629" s="279" t="s">
        <v>2563</v>
      </c>
      <c r="E2629" s="279" t="s">
        <v>2564</v>
      </c>
      <c r="F2629" s="279" t="s">
        <v>2525</v>
      </c>
      <c r="G2629" s="279" t="s">
        <v>2525</v>
      </c>
      <c r="H2629" s="285" t="s">
        <v>3043</v>
      </c>
      <c r="I2629" s="279" t="s">
        <v>1464</v>
      </c>
      <c r="J2629" s="312">
        <v>299</v>
      </c>
      <c r="K2629" s="279" t="s">
        <v>2525</v>
      </c>
      <c r="L2629" s="279" t="s">
        <v>3043</v>
      </c>
      <c r="M2629" s="279" t="s">
        <v>3043</v>
      </c>
      <c r="N2629" s="279" t="s">
        <v>3530</v>
      </c>
    </row>
    <row r="2630" spans="3:14" x14ac:dyDescent="0.25">
      <c r="C2630" s="279" t="s">
        <v>2736</v>
      </c>
      <c r="D2630" s="279" t="s">
        <v>2593</v>
      </c>
      <c r="E2630" s="279" t="s">
        <v>3515</v>
      </c>
      <c r="F2630" s="279" t="s">
        <v>2525</v>
      </c>
      <c r="G2630" s="279" t="s">
        <v>2525</v>
      </c>
      <c r="H2630" s="285" t="s">
        <v>3043</v>
      </c>
      <c r="I2630" s="279" t="s">
        <v>1464</v>
      </c>
      <c r="J2630" s="312">
        <v>287</v>
      </c>
      <c r="K2630" s="279" t="s">
        <v>2525</v>
      </c>
      <c r="L2630" s="279" t="s">
        <v>3043</v>
      </c>
      <c r="M2630" s="279" t="s">
        <v>3043</v>
      </c>
      <c r="N2630" s="279" t="s">
        <v>3530</v>
      </c>
    </row>
    <row r="2631" spans="3:14" x14ac:dyDescent="0.25">
      <c r="C2631" s="279" t="s">
        <v>2736</v>
      </c>
      <c r="D2631" s="279" t="s">
        <v>2593</v>
      </c>
      <c r="E2631" s="279" t="s">
        <v>3516</v>
      </c>
      <c r="F2631" s="279" t="s">
        <v>2525</v>
      </c>
      <c r="G2631" s="279" t="s">
        <v>2525</v>
      </c>
      <c r="H2631" s="285" t="s">
        <v>3043</v>
      </c>
      <c r="I2631" s="279" t="s">
        <v>1464</v>
      </c>
      <c r="J2631" s="312">
        <v>287</v>
      </c>
      <c r="K2631" s="279" t="s">
        <v>2525</v>
      </c>
      <c r="L2631" s="279" t="s">
        <v>3043</v>
      </c>
      <c r="M2631" s="279" t="s">
        <v>3043</v>
      </c>
      <c r="N2631" s="279" t="s">
        <v>3530</v>
      </c>
    </row>
    <row r="2632" spans="3:14" x14ac:dyDescent="0.25">
      <c r="C2632" s="279" t="s">
        <v>2686</v>
      </c>
      <c r="D2632" s="279" t="s">
        <v>2563</v>
      </c>
      <c r="E2632" s="279" t="s">
        <v>2564</v>
      </c>
      <c r="F2632" s="279" t="s">
        <v>2525</v>
      </c>
      <c r="G2632" s="279" t="s">
        <v>2525</v>
      </c>
      <c r="H2632" s="285" t="s">
        <v>3043</v>
      </c>
      <c r="I2632" s="279" t="s">
        <v>1464</v>
      </c>
      <c r="J2632" s="312">
        <v>286</v>
      </c>
      <c r="K2632" s="279" t="s">
        <v>2525</v>
      </c>
      <c r="L2632" s="279" t="s">
        <v>3043</v>
      </c>
      <c r="M2632" s="279" t="s">
        <v>3043</v>
      </c>
      <c r="N2632" s="279" t="s">
        <v>3530</v>
      </c>
    </row>
    <row r="2633" spans="3:14" x14ac:dyDescent="0.25">
      <c r="C2633" s="279" t="s">
        <v>2721</v>
      </c>
      <c r="D2633" s="279" t="s">
        <v>2613</v>
      </c>
      <c r="E2633" s="279" t="s">
        <v>3505</v>
      </c>
      <c r="F2633" s="279" t="s">
        <v>2525</v>
      </c>
      <c r="G2633" s="279" t="s">
        <v>2525</v>
      </c>
      <c r="H2633" s="285" t="s">
        <v>3043</v>
      </c>
      <c r="I2633" s="279" t="s">
        <v>1464</v>
      </c>
      <c r="J2633" s="312">
        <v>286</v>
      </c>
      <c r="K2633" s="279" t="s">
        <v>2525</v>
      </c>
      <c r="L2633" s="279" t="s">
        <v>3043</v>
      </c>
      <c r="M2633" s="279" t="s">
        <v>3043</v>
      </c>
      <c r="N2633" s="279" t="s">
        <v>3530</v>
      </c>
    </row>
    <row r="2634" spans="3:14" x14ac:dyDescent="0.25">
      <c r="C2634" s="279" t="s">
        <v>3314</v>
      </c>
      <c r="D2634" s="279" t="s">
        <v>2563</v>
      </c>
      <c r="E2634" s="279" t="s">
        <v>2564</v>
      </c>
      <c r="F2634" s="279" t="s">
        <v>2525</v>
      </c>
      <c r="G2634" s="279" t="s">
        <v>2525</v>
      </c>
      <c r="H2634" s="285" t="s">
        <v>3043</v>
      </c>
      <c r="I2634" s="279" t="s">
        <v>1464</v>
      </c>
      <c r="J2634" s="312">
        <v>286</v>
      </c>
      <c r="K2634" s="279" t="s">
        <v>2525</v>
      </c>
      <c r="L2634" s="279" t="s">
        <v>3043</v>
      </c>
      <c r="M2634" s="279" t="s">
        <v>3043</v>
      </c>
      <c r="N2634" s="279" t="s">
        <v>3530</v>
      </c>
    </row>
    <row r="2635" spans="3:14" x14ac:dyDescent="0.25">
      <c r="C2635" s="279" t="s">
        <v>2803</v>
      </c>
      <c r="D2635" s="279" t="s">
        <v>2593</v>
      </c>
      <c r="E2635" s="279" t="s">
        <v>2601</v>
      </c>
      <c r="F2635" s="279" t="s">
        <v>2525</v>
      </c>
      <c r="G2635" s="279" t="s">
        <v>2525</v>
      </c>
      <c r="H2635" s="285" t="s">
        <v>3043</v>
      </c>
      <c r="I2635" s="279" t="s">
        <v>1464</v>
      </c>
      <c r="J2635" s="312">
        <v>286</v>
      </c>
      <c r="K2635" s="279" t="s">
        <v>2525</v>
      </c>
      <c r="L2635" s="279" t="s">
        <v>3043</v>
      </c>
      <c r="M2635" s="279" t="s">
        <v>3043</v>
      </c>
      <c r="N2635" s="279" t="s">
        <v>3530</v>
      </c>
    </row>
    <row r="2636" spans="3:14" x14ac:dyDescent="0.25">
      <c r="C2636" s="279" t="s">
        <v>3170</v>
      </c>
      <c r="D2636" s="279" t="s">
        <v>2593</v>
      </c>
      <c r="E2636" s="279" t="s">
        <v>2607</v>
      </c>
      <c r="F2636" s="279" t="s">
        <v>2525</v>
      </c>
      <c r="G2636" s="279" t="s">
        <v>2525</v>
      </c>
      <c r="H2636" s="285" t="s">
        <v>3043</v>
      </c>
      <c r="I2636" s="279" t="s">
        <v>1464</v>
      </c>
      <c r="J2636" s="312">
        <v>285</v>
      </c>
      <c r="K2636" s="279" t="s">
        <v>2525</v>
      </c>
      <c r="L2636" s="279" t="s">
        <v>3043</v>
      </c>
      <c r="M2636" s="279" t="s">
        <v>3043</v>
      </c>
      <c r="N2636" s="279" t="s">
        <v>3530</v>
      </c>
    </row>
    <row r="2637" spans="3:14" x14ac:dyDescent="0.25">
      <c r="C2637" s="279" t="s">
        <v>2803</v>
      </c>
      <c r="D2637" s="279" t="s">
        <v>2563</v>
      </c>
      <c r="E2637" s="279" t="s">
        <v>2564</v>
      </c>
      <c r="F2637" s="279" t="s">
        <v>2525</v>
      </c>
      <c r="G2637" s="279" t="s">
        <v>2525</v>
      </c>
      <c r="H2637" s="285" t="s">
        <v>3043</v>
      </c>
      <c r="I2637" s="279" t="s">
        <v>1464</v>
      </c>
      <c r="J2637" s="312">
        <v>285</v>
      </c>
      <c r="K2637" s="279" t="s">
        <v>2525</v>
      </c>
      <c r="L2637" s="279" t="s">
        <v>3043</v>
      </c>
      <c r="M2637" s="279" t="s">
        <v>3043</v>
      </c>
      <c r="N2637" s="279" t="s">
        <v>3530</v>
      </c>
    </row>
    <row r="2638" spans="3:14" x14ac:dyDescent="0.25">
      <c r="C2638" s="279" t="s">
        <v>3222</v>
      </c>
      <c r="D2638" s="279" t="s">
        <v>2566</v>
      </c>
      <c r="E2638" s="279" t="s">
        <v>3509</v>
      </c>
      <c r="F2638" s="279" t="s">
        <v>2525</v>
      </c>
      <c r="G2638" s="279" t="s">
        <v>2525</v>
      </c>
      <c r="H2638" s="285" t="s">
        <v>3043</v>
      </c>
      <c r="I2638" s="279" t="s">
        <v>1464</v>
      </c>
      <c r="J2638" s="312">
        <v>285</v>
      </c>
      <c r="K2638" s="279" t="s">
        <v>2525</v>
      </c>
      <c r="L2638" s="279" t="s">
        <v>3043</v>
      </c>
      <c r="M2638" s="279" t="s">
        <v>3043</v>
      </c>
      <c r="N2638" s="279" t="s">
        <v>3530</v>
      </c>
    </row>
    <row r="2639" spans="3:14" x14ac:dyDescent="0.25">
      <c r="C2639" s="279" t="s">
        <v>3384</v>
      </c>
      <c r="D2639" s="279" t="s">
        <v>2593</v>
      </c>
      <c r="E2639" s="279" t="s">
        <v>2601</v>
      </c>
      <c r="F2639" s="279" t="s">
        <v>2525</v>
      </c>
      <c r="G2639" s="279" t="s">
        <v>2525</v>
      </c>
      <c r="H2639" s="285" t="s">
        <v>3043</v>
      </c>
      <c r="I2639" s="279" t="s">
        <v>1464</v>
      </c>
      <c r="J2639" s="312">
        <v>285</v>
      </c>
      <c r="K2639" s="279" t="s">
        <v>2525</v>
      </c>
      <c r="L2639" s="279" t="s">
        <v>3043</v>
      </c>
      <c r="M2639" s="279" t="s">
        <v>3043</v>
      </c>
      <c r="N2639" s="279" t="s">
        <v>3530</v>
      </c>
    </row>
    <row r="2640" spans="3:14" x14ac:dyDescent="0.25">
      <c r="C2640" s="279" t="s">
        <v>3185</v>
      </c>
      <c r="D2640" s="279" t="s">
        <v>2556</v>
      </c>
      <c r="E2640" s="279" t="s">
        <v>2590</v>
      </c>
      <c r="F2640" s="279" t="s">
        <v>2525</v>
      </c>
      <c r="G2640" s="279" t="s">
        <v>2525</v>
      </c>
      <c r="H2640" s="285" t="s">
        <v>3043</v>
      </c>
      <c r="I2640" s="279" t="s">
        <v>1464</v>
      </c>
      <c r="J2640" s="312">
        <v>283</v>
      </c>
      <c r="K2640" s="279" t="s">
        <v>2525</v>
      </c>
      <c r="L2640" s="279" t="s">
        <v>3043</v>
      </c>
      <c r="M2640" s="279" t="s">
        <v>3043</v>
      </c>
      <c r="N2640" s="279" t="s">
        <v>3530</v>
      </c>
    </row>
    <row r="2641" spans="3:14" x14ac:dyDescent="0.25">
      <c r="C2641" s="279" t="s">
        <v>2715</v>
      </c>
      <c r="D2641" s="279" t="s">
        <v>2623</v>
      </c>
      <c r="E2641" s="279" t="s">
        <v>3505</v>
      </c>
      <c r="F2641" s="279" t="s">
        <v>2525</v>
      </c>
      <c r="G2641" s="279" t="s">
        <v>2525</v>
      </c>
      <c r="H2641" s="285" t="s">
        <v>3043</v>
      </c>
      <c r="I2641" s="279" t="s">
        <v>1464</v>
      </c>
      <c r="J2641" s="312">
        <v>280</v>
      </c>
      <c r="K2641" s="279" t="s">
        <v>2525</v>
      </c>
      <c r="L2641" s="279" t="s">
        <v>3043</v>
      </c>
      <c r="M2641" s="279" t="s">
        <v>3043</v>
      </c>
      <c r="N2641" s="279" t="s">
        <v>3530</v>
      </c>
    </row>
    <row r="2642" spans="3:14" x14ac:dyDescent="0.25">
      <c r="C2642" s="279" t="s">
        <v>3341</v>
      </c>
      <c r="D2642" s="279" t="s">
        <v>3077</v>
      </c>
      <c r="E2642" s="279" t="s">
        <v>3517</v>
      </c>
      <c r="F2642" s="279" t="s">
        <v>2525</v>
      </c>
      <c r="G2642" s="279" t="s">
        <v>2525</v>
      </c>
      <c r="H2642" s="285" t="s">
        <v>3043</v>
      </c>
      <c r="I2642" s="279" t="s">
        <v>1464</v>
      </c>
      <c r="J2642" s="312">
        <v>279</v>
      </c>
      <c r="K2642" s="279" t="s">
        <v>2525</v>
      </c>
      <c r="L2642" s="279" t="s">
        <v>3043</v>
      </c>
      <c r="M2642" s="279" t="s">
        <v>3043</v>
      </c>
      <c r="N2642" s="279" t="s">
        <v>3530</v>
      </c>
    </row>
    <row r="2643" spans="3:14" x14ac:dyDescent="0.25">
      <c r="C2643" s="279" t="s">
        <v>3163</v>
      </c>
      <c r="D2643" s="279" t="s">
        <v>2617</v>
      </c>
      <c r="E2643" s="279" t="s">
        <v>2611</v>
      </c>
      <c r="F2643" s="279" t="s">
        <v>2525</v>
      </c>
      <c r="G2643" s="279" t="s">
        <v>2525</v>
      </c>
      <c r="H2643" s="285" t="s">
        <v>3043</v>
      </c>
      <c r="I2643" s="279" t="s">
        <v>1464</v>
      </c>
      <c r="J2643" s="312">
        <v>278</v>
      </c>
      <c r="K2643" s="279" t="s">
        <v>2525</v>
      </c>
      <c r="L2643" s="279" t="s">
        <v>3043</v>
      </c>
      <c r="M2643" s="279" t="s">
        <v>3043</v>
      </c>
      <c r="N2643" s="279" t="s">
        <v>3530</v>
      </c>
    </row>
    <row r="2644" spans="3:14" x14ac:dyDescent="0.25">
      <c r="C2644" s="279" t="s">
        <v>3368</v>
      </c>
      <c r="D2644" s="279" t="s">
        <v>2563</v>
      </c>
      <c r="E2644" s="279" t="s">
        <v>2564</v>
      </c>
      <c r="F2644" s="279" t="s">
        <v>2525</v>
      </c>
      <c r="G2644" s="279" t="s">
        <v>2525</v>
      </c>
      <c r="H2644" s="285" t="s">
        <v>3043</v>
      </c>
      <c r="I2644" s="279" t="s">
        <v>1464</v>
      </c>
      <c r="J2644" s="312">
        <v>278</v>
      </c>
      <c r="K2644" s="279" t="s">
        <v>2525</v>
      </c>
      <c r="L2644" s="279" t="s">
        <v>3043</v>
      </c>
      <c r="M2644" s="279" t="s">
        <v>3043</v>
      </c>
      <c r="N2644" s="279" t="s">
        <v>3530</v>
      </c>
    </row>
    <row r="2645" spans="3:14" x14ac:dyDescent="0.25">
      <c r="C2645" s="279" t="s">
        <v>3368</v>
      </c>
      <c r="D2645" s="279" t="s">
        <v>2593</v>
      </c>
      <c r="E2645" s="279" t="s">
        <v>2601</v>
      </c>
      <c r="F2645" s="279" t="s">
        <v>2525</v>
      </c>
      <c r="G2645" s="279" t="s">
        <v>2525</v>
      </c>
      <c r="H2645" s="285" t="s">
        <v>3043</v>
      </c>
      <c r="I2645" s="279" t="s">
        <v>1464</v>
      </c>
      <c r="J2645" s="312">
        <v>278</v>
      </c>
      <c r="K2645" s="279" t="s">
        <v>2525</v>
      </c>
      <c r="L2645" s="279" t="s">
        <v>3043</v>
      </c>
      <c r="M2645" s="279" t="s">
        <v>3043</v>
      </c>
      <c r="N2645" s="279" t="s">
        <v>3530</v>
      </c>
    </row>
    <row r="2646" spans="3:14" x14ac:dyDescent="0.25">
      <c r="C2646" s="279" t="s">
        <v>3187</v>
      </c>
      <c r="D2646" s="279" t="s">
        <v>2617</v>
      </c>
      <c r="E2646" s="279" t="s">
        <v>2611</v>
      </c>
      <c r="F2646" s="279" t="s">
        <v>2525</v>
      </c>
      <c r="G2646" s="279" t="s">
        <v>2525</v>
      </c>
      <c r="H2646" s="285" t="s">
        <v>3043</v>
      </c>
      <c r="I2646" s="279" t="s">
        <v>1464</v>
      </c>
      <c r="J2646" s="312">
        <v>278</v>
      </c>
      <c r="K2646" s="279" t="s">
        <v>2525</v>
      </c>
      <c r="L2646" s="279" t="s">
        <v>3043</v>
      </c>
      <c r="M2646" s="279" t="s">
        <v>3043</v>
      </c>
      <c r="N2646" s="279" t="s">
        <v>3530</v>
      </c>
    </row>
    <row r="2647" spans="3:14" x14ac:dyDescent="0.25">
      <c r="C2647" s="279" t="s">
        <v>3358</v>
      </c>
      <c r="D2647" s="279" t="s">
        <v>2593</v>
      </c>
      <c r="E2647" s="279" t="s">
        <v>2601</v>
      </c>
      <c r="F2647" s="279" t="s">
        <v>2525</v>
      </c>
      <c r="G2647" s="279" t="s">
        <v>2525</v>
      </c>
      <c r="H2647" s="285" t="s">
        <v>3043</v>
      </c>
      <c r="I2647" s="279" t="s">
        <v>1464</v>
      </c>
      <c r="J2647" s="312">
        <v>270</v>
      </c>
      <c r="K2647" s="279" t="s">
        <v>2525</v>
      </c>
      <c r="L2647" s="279" t="s">
        <v>3043</v>
      </c>
      <c r="M2647" s="279" t="s">
        <v>3043</v>
      </c>
      <c r="N2647" s="279" t="s">
        <v>3530</v>
      </c>
    </row>
    <row r="2648" spans="3:14" x14ac:dyDescent="0.25">
      <c r="C2648" s="279" t="s">
        <v>2771</v>
      </c>
      <c r="D2648" s="279" t="s">
        <v>2563</v>
      </c>
      <c r="E2648" s="279" t="s">
        <v>2564</v>
      </c>
      <c r="F2648" s="279" t="s">
        <v>2525</v>
      </c>
      <c r="G2648" s="279" t="s">
        <v>2525</v>
      </c>
      <c r="H2648" s="285" t="s">
        <v>3043</v>
      </c>
      <c r="I2648" s="279" t="s">
        <v>1464</v>
      </c>
      <c r="J2648" s="312">
        <v>266</v>
      </c>
      <c r="K2648" s="279" t="s">
        <v>2525</v>
      </c>
      <c r="L2648" s="279" t="s">
        <v>3043</v>
      </c>
      <c r="M2648" s="279" t="s">
        <v>3043</v>
      </c>
      <c r="N2648" s="279" t="s">
        <v>3530</v>
      </c>
    </row>
    <row r="2649" spans="3:14" x14ac:dyDescent="0.25">
      <c r="C2649" s="279" t="s">
        <v>2771</v>
      </c>
      <c r="D2649" s="279" t="s">
        <v>2593</v>
      </c>
      <c r="E2649" s="279" t="s">
        <v>2601</v>
      </c>
      <c r="F2649" s="279" t="s">
        <v>2525</v>
      </c>
      <c r="G2649" s="279" t="s">
        <v>2525</v>
      </c>
      <c r="H2649" s="285" t="s">
        <v>3043</v>
      </c>
      <c r="I2649" s="279" t="s">
        <v>1464</v>
      </c>
      <c r="J2649" s="312">
        <v>266</v>
      </c>
      <c r="K2649" s="279" t="s">
        <v>2525</v>
      </c>
      <c r="L2649" s="279" t="s">
        <v>3043</v>
      </c>
      <c r="M2649" s="279" t="s">
        <v>3043</v>
      </c>
      <c r="N2649" s="279" t="s">
        <v>3530</v>
      </c>
    </row>
    <row r="2650" spans="3:14" x14ac:dyDescent="0.25">
      <c r="C2650" s="279" t="s">
        <v>3333</v>
      </c>
      <c r="D2650" s="279" t="s">
        <v>2617</v>
      </c>
      <c r="E2650" s="279" t="s">
        <v>2610</v>
      </c>
      <c r="F2650" s="279" t="s">
        <v>2525</v>
      </c>
      <c r="G2650" s="279" t="s">
        <v>2525</v>
      </c>
      <c r="H2650" s="285" t="s">
        <v>3043</v>
      </c>
      <c r="I2650" s="279" t="s">
        <v>1464</v>
      </c>
      <c r="J2650" s="312">
        <v>263</v>
      </c>
      <c r="K2650" s="279" t="s">
        <v>2525</v>
      </c>
      <c r="L2650" s="279" t="s">
        <v>3043</v>
      </c>
      <c r="M2650" s="279" t="s">
        <v>3043</v>
      </c>
      <c r="N2650" s="279" t="s">
        <v>3530</v>
      </c>
    </row>
    <row r="2651" spans="3:14" x14ac:dyDescent="0.25">
      <c r="C2651" s="279" t="s">
        <v>3258</v>
      </c>
      <c r="D2651" s="279" t="s">
        <v>2556</v>
      </c>
      <c r="E2651" s="279" t="s">
        <v>2589</v>
      </c>
      <c r="F2651" s="279" t="s">
        <v>2525</v>
      </c>
      <c r="G2651" s="279" t="s">
        <v>2525</v>
      </c>
      <c r="H2651" s="285" t="s">
        <v>3043</v>
      </c>
      <c r="I2651" s="279" t="s">
        <v>1464</v>
      </c>
      <c r="J2651" s="312">
        <v>256</v>
      </c>
      <c r="K2651" s="279" t="s">
        <v>2525</v>
      </c>
      <c r="L2651" s="279" t="s">
        <v>3043</v>
      </c>
      <c r="M2651" s="279" t="s">
        <v>3043</v>
      </c>
      <c r="N2651" s="279" t="s">
        <v>3530</v>
      </c>
    </row>
    <row r="2652" spans="3:14" x14ac:dyDescent="0.25">
      <c r="C2652" s="279" t="s">
        <v>2947</v>
      </c>
      <c r="D2652" s="279" t="s">
        <v>2556</v>
      </c>
      <c r="E2652" s="279" t="s">
        <v>2589</v>
      </c>
      <c r="F2652" s="279" t="s">
        <v>2525</v>
      </c>
      <c r="G2652" s="279" t="s">
        <v>2525</v>
      </c>
      <c r="H2652" s="285" t="s">
        <v>3574</v>
      </c>
      <c r="I2652" s="279" t="s">
        <v>1464</v>
      </c>
      <c r="J2652" s="312">
        <v>256</v>
      </c>
      <c r="K2652" s="279" t="s">
        <v>2525</v>
      </c>
      <c r="L2652" s="279" t="s">
        <v>3043</v>
      </c>
      <c r="M2652" s="279" t="s">
        <v>3043</v>
      </c>
      <c r="N2652" s="279" t="s">
        <v>3530</v>
      </c>
    </row>
    <row r="2653" spans="3:14" x14ac:dyDescent="0.25">
      <c r="C2653" s="279" t="s">
        <v>3309</v>
      </c>
      <c r="D2653" s="279" t="s">
        <v>2593</v>
      </c>
      <c r="E2653" s="279" t="s">
        <v>2601</v>
      </c>
      <c r="F2653" s="279" t="s">
        <v>2525</v>
      </c>
      <c r="G2653" s="279" t="s">
        <v>2525</v>
      </c>
      <c r="H2653" s="285" t="s">
        <v>3043</v>
      </c>
      <c r="I2653" s="279" t="s">
        <v>1464</v>
      </c>
      <c r="J2653" s="312">
        <v>255</v>
      </c>
      <c r="K2653" s="279" t="s">
        <v>2525</v>
      </c>
      <c r="L2653" s="279" t="s">
        <v>3043</v>
      </c>
      <c r="M2653" s="279" t="s">
        <v>3043</v>
      </c>
      <c r="N2653" s="279" t="s">
        <v>3530</v>
      </c>
    </row>
    <row r="2654" spans="3:14" x14ac:dyDescent="0.25">
      <c r="C2654" s="279" t="s">
        <v>3309</v>
      </c>
      <c r="D2654" s="279" t="s">
        <v>2563</v>
      </c>
      <c r="E2654" s="279" t="s">
        <v>2564</v>
      </c>
      <c r="F2654" s="279" t="s">
        <v>2525</v>
      </c>
      <c r="G2654" s="279" t="s">
        <v>2525</v>
      </c>
      <c r="H2654" s="285" t="s">
        <v>3043</v>
      </c>
      <c r="I2654" s="279" t="s">
        <v>1464</v>
      </c>
      <c r="J2654" s="312">
        <v>254</v>
      </c>
      <c r="K2654" s="279" t="s">
        <v>2525</v>
      </c>
      <c r="L2654" s="279" t="s">
        <v>3043</v>
      </c>
      <c r="M2654" s="279" t="s">
        <v>3043</v>
      </c>
      <c r="N2654" s="279" t="s">
        <v>3530</v>
      </c>
    </row>
    <row r="2655" spans="3:14" x14ac:dyDescent="0.25">
      <c r="C2655" s="279" t="s">
        <v>3281</v>
      </c>
      <c r="D2655" s="279" t="s">
        <v>2593</v>
      </c>
      <c r="E2655" s="279" t="s">
        <v>2601</v>
      </c>
      <c r="F2655" s="279" t="s">
        <v>2525</v>
      </c>
      <c r="G2655" s="279" t="s">
        <v>2525</v>
      </c>
      <c r="H2655" s="285" t="s">
        <v>3043</v>
      </c>
      <c r="I2655" s="279" t="s">
        <v>1464</v>
      </c>
      <c r="J2655" s="312">
        <v>254</v>
      </c>
      <c r="K2655" s="279" t="s">
        <v>2525</v>
      </c>
      <c r="L2655" s="279" t="s">
        <v>3043</v>
      </c>
      <c r="M2655" s="279" t="s">
        <v>3043</v>
      </c>
      <c r="N2655" s="279" t="s">
        <v>3530</v>
      </c>
    </row>
    <row r="2656" spans="3:14" x14ac:dyDescent="0.25">
      <c r="C2656" s="279" t="s">
        <v>3370</v>
      </c>
      <c r="D2656" s="279" t="s">
        <v>2563</v>
      </c>
      <c r="E2656" s="279" t="s">
        <v>2564</v>
      </c>
      <c r="F2656" s="279" t="s">
        <v>2525</v>
      </c>
      <c r="G2656" s="279" t="s">
        <v>2525</v>
      </c>
      <c r="H2656" s="285" t="s">
        <v>3043</v>
      </c>
      <c r="I2656" s="279" t="s">
        <v>1464</v>
      </c>
      <c r="J2656" s="312">
        <v>253</v>
      </c>
      <c r="K2656" s="279" t="s">
        <v>2525</v>
      </c>
      <c r="L2656" s="279" t="s">
        <v>3043</v>
      </c>
      <c r="M2656" s="279" t="s">
        <v>3043</v>
      </c>
      <c r="N2656" s="279" t="s">
        <v>3530</v>
      </c>
    </row>
    <row r="2657" spans="3:14" x14ac:dyDescent="0.25">
      <c r="C2657" s="279" t="s">
        <v>3370</v>
      </c>
      <c r="D2657" s="279" t="s">
        <v>2593</v>
      </c>
      <c r="E2657" s="279" t="s">
        <v>2601</v>
      </c>
      <c r="F2657" s="279" t="s">
        <v>2525</v>
      </c>
      <c r="G2657" s="279" t="s">
        <v>2525</v>
      </c>
      <c r="H2657" s="285" t="s">
        <v>3043</v>
      </c>
      <c r="I2657" s="279" t="s">
        <v>1464</v>
      </c>
      <c r="J2657" s="312">
        <v>252</v>
      </c>
      <c r="K2657" s="279" t="s">
        <v>2525</v>
      </c>
      <c r="L2657" s="279" t="s">
        <v>3043</v>
      </c>
      <c r="M2657" s="279" t="s">
        <v>3043</v>
      </c>
      <c r="N2657" s="279" t="s">
        <v>3530</v>
      </c>
    </row>
    <row r="2658" spans="3:14" x14ac:dyDescent="0.25">
      <c r="C2658" s="279" t="s">
        <v>3307</v>
      </c>
      <c r="D2658" s="279" t="s">
        <v>2563</v>
      </c>
      <c r="E2658" s="279" t="s">
        <v>2565</v>
      </c>
      <c r="F2658" s="279" t="s">
        <v>2525</v>
      </c>
      <c r="G2658" s="279" t="s">
        <v>2525</v>
      </c>
      <c r="H2658" s="285" t="s">
        <v>3043</v>
      </c>
      <c r="I2658" s="279" t="s">
        <v>1464</v>
      </c>
      <c r="J2658" s="312">
        <v>250</v>
      </c>
      <c r="K2658" s="279" t="s">
        <v>2525</v>
      </c>
      <c r="L2658" s="279" t="s">
        <v>3043</v>
      </c>
      <c r="M2658" s="279" t="s">
        <v>3043</v>
      </c>
      <c r="N2658" s="279" t="s">
        <v>3530</v>
      </c>
    </row>
    <row r="2659" spans="3:14" x14ac:dyDescent="0.25">
      <c r="C2659" s="279" t="s">
        <v>2788</v>
      </c>
      <c r="D2659" s="279" t="s">
        <v>2566</v>
      </c>
      <c r="E2659" s="279" t="s">
        <v>3504</v>
      </c>
      <c r="F2659" s="279" t="s">
        <v>2525</v>
      </c>
      <c r="G2659" s="279" t="s">
        <v>2525</v>
      </c>
      <c r="H2659" s="285" t="s">
        <v>3043</v>
      </c>
      <c r="I2659" s="279" t="s">
        <v>1464</v>
      </c>
      <c r="J2659" s="312">
        <v>250</v>
      </c>
      <c r="K2659" s="279" t="s">
        <v>2525</v>
      </c>
      <c r="L2659" s="279" t="s">
        <v>3043</v>
      </c>
      <c r="M2659" s="279" t="s">
        <v>3043</v>
      </c>
      <c r="N2659" s="279" t="s">
        <v>3530</v>
      </c>
    </row>
    <row r="2660" spans="3:14" x14ac:dyDescent="0.25">
      <c r="C2660" s="279" t="s">
        <v>3281</v>
      </c>
      <c r="D2660" s="279" t="s">
        <v>2563</v>
      </c>
      <c r="E2660" s="279" t="s">
        <v>2564</v>
      </c>
      <c r="F2660" s="279" t="s">
        <v>2525</v>
      </c>
      <c r="G2660" s="279" t="s">
        <v>2525</v>
      </c>
      <c r="H2660" s="285" t="s">
        <v>3043</v>
      </c>
      <c r="I2660" s="279" t="s">
        <v>1464</v>
      </c>
      <c r="J2660" s="312">
        <v>250</v>
      </c>
      <c r="K2660" s="279" t="s">
        <v>2525</v>
      </c>
      <c r="L2660" s="279" t="s">
        <v>3043</v>
      </c>
      <c r="M2660" s="279" t="s">
        <v>3043</v>
      </c>
      <c r="N2660" s="279" t="s">
        <v>3530</v>
      </c>
    </row>
    <row r="2661" spans="3:14" x14ac:dyDescent="0.25">
      <c r="C2661" s="279" t="s">
        <v>3282</v>
      </c>
      <c r="D2661" s="279" t="s">
        <v>2563</v>
      </c>
      <c r="E2661" s="279" t="s">
        <v>2565</v>
      </c>
      <c r="F2661" s="279" t="s">
        <v>2525</v>
      </c>
      <c r="G2661" s="279" t="s">
        <v>2525</v>
      </c>
      <c r="H2661" s="285" t="s">
        <v>3043</v>
      </c>
      <c r="I2661" s="279" t="s">
        <v>1464</v>
      </c>
      <c r="J2661" s="312">
        <v>250</v>
      </c>
      <c r="K2661" s="279" t="s">
        <v>2525</v>
      </c>
      <c r="L2661" s="279" t="s">
        <v>3043</v>
      </c>
      <c r="M2661" s="279" t="s">
        <v>3043</v>
      </c>
      <c r="N2661" s="279" t="s">
        <v>3530</v>
      </c>
    </row>
    <row r="2662" spans="3:14" x14ac:dyDescent="0.25">
      <c r="C2662" s="279" t="s">
        <v>3371</v>
      </c>
      <c r="D2662" s="279" t="s">
        <v>2563</v>
      </c>
      <c r="E2662" s="279" t="s">
        <v>2564</v>
      </c>
      <c r="F2662" s="279" t="s">
        <v>2525</v>
      </c>
      <c r="G2662" s="279" t="s">
        <v>2525</v>
      </c>
      <c r="H2662" s="285" t="s">
        <v>3043</v>
      </c>
      <c r="I2662" s="279" t="s">
        <v>1464</v>
      </c>
      <c r="J2662" s="312">
        <v>248</v>
      </c>
      <c r="K2662" s="279" t="s">
        <v>2525</v>
      </c>
      <c r="L2662" s="279" t="s">
        <v>3043</v>
      </c>
      <c r="M2662" s="279" t="s">
        <v>3043</v>
      </c>
      <c r="N2662" s="279" t="s">
        <v>3530</v>
      </c>
    </row>
    <row r="2663" spans="3:14" x14ac:dyDescent="0.25">
      <c r="C2663" s="279" t="s">
        <v>3371</v>
      </c>
      <c r="D2663" s="279" t="s">
        <v>2593</v>
      </c>
      <c r="E2663" s="279" t="s">
        <v>2601</v>
      </c>
      <c r="F2663" s="279" t="s">
        <v>2525</v>
      </c>
      <c r="G2663" s="279" t="s">
        <v>2525</v>
      </c>
      <c r="H2663" s="285" t="s">
        <v>3043</v>
      </c>
      <c r="I2663" s="279" t="s">
        <v>1464</v>
      </c>
      <c r="J2663" s="312">
        <v>248</v>
      </c>
      <c r="K2663" s="279" t="s">
        <v>2525</v>
      </c>
      <c r="L2663" s="279" t="s">
        <v>3043</v>
      </c>
      <c r="M2663" s="279" t="s">
        <v>3043</v>
      </c>
      <c r="N2663" s="279" t="s">
        <v>3530</v>
      </c>
    </row>
    <row r="2664" spans="3:14" x14ac:dyDescent="0.25">
      <c r="C2664" s="279" t="s">
        <v>3372</v>
      </c>
      <c r="D2664" s="279" t="s">
        <v>2563</v>
      </c>
      <c r="E2664" s="279" t="s">
        <v>2564</v>
      </c>
      <c r="F2664" s="279" t="s">
        <v>2525</v>
      </c>
      <c r="G2664" s="279" t="s">
        <v>2525</v>
      </c>
      <c r="H2664" s="285" t="s">
        <v>3043</v>
      </c>
      <c r="I2664" s="279" t="s">
        <v>1464</v>
      </c>
      <c r="J2664" s="312">
        <v>243</v>
      </c>
      <c r="K2664" s="279" t="s">
        <v>2525</v>
      </c>
      <c r="L2664" s="279" t="s">
        <v>3043</v>
      </c>
      <c r="M2664" s="279" t="s">
        <v>3043</v>
      </c>
      <c r="N2664" s="279" t="s">
        <v>3530</v>
      </c>
    </row>
    <row r="2665" spans="3:14" x14ac:dyDescent="0.25">
      <c r="C2665" s="279" t="s">
        <v>3372</v>
      </c>
      <c r="D2665" s="279" t="s">
        <v>2593</v>
      </c>
      <c r="E2665" s="279" t="s">
        <v>2601</v>
      </c>
      <c r="F2665" s="279" t="s">
        <v>2525</v>
      </c>
      <c r="G2665" s="279" t="s">
        <v>2525</v>
      </c>
      <c r="H2665" s="285" t="s">
        <v>3043</v>
      </c>
      <c r="I2665" s="279" t="s">
        <v>1464</v>
      </c>
      <c r="J2665" s="312">
        <v>243</v>
      </c>
      <c r="K2665" s="279" t="s">
        <v>2525</v>
      </c>
      <c r="L2665" s="279" t="s">
        <v>3043</v>
      </c>
      <c r="M2665" s="279" t="s">
        <v>3043</v>
      </c>
      <c r="N2665" s="279" t="s">
        <v>3530</v>
      </c>
    </row>
    <row r="2666" spans="3:14" x14ac:dyDescent="0.25">
      <c r="C2666" s="279" t="s">
        <v>3386</v>
      </c>
      <c r="D2666" s="279" t="s">
        <v>2593</v>
      </c>
      <c r="E2666" s="279" t="s">
        <v>2601</v>
      </c>
      <c r="F2666" s="279" t="s">
        <v>2525</v>
      </c>
      <c r="G2666" s="279" t="s">
        <v>2525</v>
      </c>
      <c r="H2666" s="285" t="s">
        <v>3043</v>
      </c>
      <c r="I2666" s="279" t="s">
        <v>1464</v>
      </c>
      <c r="J2666" s="312">
        <v>243</v>
      </c>
      <c r="K2666" s="279" t="s">
        <v>2525</v>
      </c>
      <c r="L2666" s="279" t="s">
        <v>3043</v>
      </c>
      <c r="M2666" s="279" t="s">
        <v>3043</v>
      </c>
      <c r="N2666" s="279" t="s">
        <v>3530</v>
      </c>
    </row>
    <row r="2667" spans="3:14" x14ac:dyDescent="0.25">
      <c r="C2667" s="279" t="s">
        <v>3164</v>
      </c>
      <c r="D2667" s="279" t="s">
        <v>2617</v>
      </c>
      <c r="E2667" s="279" t="s">
        <v>3510</v>
      </c>
      <c r="F2667" s="279" t="s">
        <v>2525</v>
      </c>
      <c r="G2667" s="279" t="s">
        <v>2525</v>
      </c>
      <c r="H2667" s="285" t="s">
        <v>3043</v>
      </c>
      <c r="I2667" s="279" t="s">
        <v>1464</v>
      </c>
      <c r="J2667" s="312">
        <v>240</v>
      </c>
      <c r="K2667" s="279" t="s">
        <v>2525</v>
      </c>
      <c r="L2667" s="279" t="s">
        <v>3043</v>
      </c>
      <c r="M2667" s="279" t="s">
        <v>3043</v>
      </c>
      <c r="N2667" s="279" t="s">
        <v>3530</v>
      </c>
    </row>
    <row r="2668" spans="3:14" x14ac:dyDescent="0.25">
      <c r="C2668" s="279" t="s">
        <v>2726</v>
      </c>
      <c r="D2668" s="279" t="s">
        <v>2593</v>
      </c>
      <c r="E2668" s="279" t="s">
        <v>2601</v>
      </c>
      <c r="F2668" s="279" t="s">
        <v>2525</v>
      </c>
      <c r="G2668" s="279" t="s">
        <v>2525</v>
      </c>
      <c r="H2668" s="285" t="s">
        <v>3043</v>
      </c>
      <c r="I2668" s="279" t="s">
        <v>1464</v>
      </c>
      <c r="J2668" s="312">
        <v>239</v>
      </c>
      <c r="K2668" s="279" t="s">
        <v>2525</v>
      </c>
      <c r="L2668" s="279" t="s">
        <v>3043</v>
      </c>
      <c r="M2668" s="279" t="s">
        <v>3043</v>
      </c>
      <c r="N2668" s="279" t="s">
        <v>3530</v>
      </c>
    </row>
    <row r="2669" spans="3:14" x14ac:dyDescent="0.25">
      <c r="C2669" s="279" t="s">
        <v>2726</v>
      </c>
      <c r="D2669" s="279" t="s">
        <v>2563</v>
      </c>
      <c r="E2669" s="279" t="s">
        <v>2564</v>
      </c>
      <c r="F2669" s="279" t="s">
        <v>2525</v>
      </c>
      <c r="G2669" s="279" t="s">
        <v>2525</v>
      </c>
      <c r="H2669" s="285" t="s">
        <v>3043</v>
      </c>
      <c r="I2669" s="279" t="s">
        <v>1464</v>
      </c>
      <c r="J2669" s="312">
        <v>238</v>
      </c>
      <c r="K2669" s="279" t="s">
        <v>2525</v>
      </c>
      <c r="L2669" s="279" t="s">
        <v>3043</v>
      </c>
      <c r="M2669" s="279" t="s">
        <v>3043</v>
      </c>
      <c r="N2669" s="279" t="s">
        <v>3530</v>
      </c>
    </row>
    <row r="2670" spans="3:14" x14ac:dyDescent="0.25">
      <c r="C2670" s="279" t="s">
        <v>3373</v>
      </c>
      <c r="D2670" s="279" t="s">
        <v>2563</v>
      </c>
      <c r="E2670" s="279" t="s">
        <v>2564</v>
      </c>
      <c r="F2670" s="279" t="s">
        <v>2525</v>
      </c>
      <c r="G2670" s="279" t="s">
        <v>2525</v>
      </c>
      <c r="H2670" s="285" t="s">
        <v>3043</v>
      </c>
      <c r="I2670" s="279" t="s">
        <v>1464</v>
      </c>
      <c r="J2670" s="312">
        <v>238</v>
      </c>
      <c r="K2670" s="279" t="s">
        <v>2525</v>
      </c>
      <c r="L2670" s="279" t="s">
        <v>3043</v>
      </c>
      <c r="M2670" s="279" t="s">
        <v>3043</v>
      </c>
      <c r="N2670" s="279" t="s">
        <v>3530</v>
      </c>
    </row>
    <row r="2671" spans="3:14" x14ac:dyDescent="0.25">
      <c r="C2671" s="279" t="s">
        <v>3373</v>
      </c>
      <c r="D2671" s="279" t="s">
        <v>2593</v>
      </c>
      <c r="E2671" s="279" t="s">
        <v>2601</v>
      </c>
      <c r="F2671" s="279" t="s">
        <v>2525</v>
      </c>
      <c r="G2671" s="279" t="s">
        <v>2525</v>
      </c>
      <c r="H2671" s="285" t="s">
        <v>3043</v>
      </c>
      <c r="I2671" s="279" t="s">
        <v>1464</v>
      </c>
      <c r="J2671" s="312">
        <v>238</v>
      </c>
      <c r="K2671" s="279" t="s">
        <v>2525</v>
      </c>
      <c r="L2671" s="279" t="s">
        <v>3043</v>
      </c>
      <c r="M2671" s="279" t="s">
        <v>3043</v>
      </c>
      <c r="N2671" s="279" t="s">
        <v>3530</v>
      </c>
    </row>
    <row r="2672" spans="3:14" x14ac:dyDescent="0.25">
      <c r="C2672" s="279" t="s">
        <v>3374</v>
      </c>
      <c r="D2672" s="279" t="s">
        <v>2563</v>
      </c>
      <c r="E2672" s="279" t="s">
        <v>2564</v>
      </c>
      <c r="F2672" s="279" t="s">
        <v>2525</v>
      </c>
      <c r="G2672" s="279" t="s">
        <v>2525</v>
      </c>
      <c r="H2672" s="285" t="s">
        <v>3043</v>
      </c>
      <c r="I2672" s="279" t="s">
        <v>1464</v>
      </c>
      <c r="J2672" s="312">
        <v>238</v>
      </c>
      <c r="K2672" s="279" t="s">
        <v>2525</v>
      </c>
      <c r="L2672" s="279" t="s">
        <v>3043</v>
      </c>
      <c r="M2672" s="279" t="s">
        <v>3043</v>
      </c>
      <c r="N2672" s="279" t="s">
        <v>3530</v>
      </c>
    </row>
    <row r="2673" spans="3:14" x14ac:dyDescent="0.25">
      <c r="C2673" s="279" t="s">
        <v>3374</v>
      </c>
      <c r="D2673" s="279" t="s">
        <v>2593</v>
      </c>
      <c r="E2673" s="279" t="s">
        <v>2601</v>
      </c>
      <c r="F2673" s="279" t="s">
        <v>2525</v>
      </c>
      <c r="G2673" s="279" t="s">
        <v>2525</v>
      </c>
      <c r="H2673" s="285" t="s">
        <v>3043</v>
      </c>
      <c r="I2673" s="279" t="s">
        <v>1464</v>
      </c>
      <c r="J2673" s="312">
        <v>238</v>
      </c>
      <c r="K2673" s="279" t="s">
        <v>2525</v>
      </c>
      <c r="L2673" s="279" t="s">
        <v>3043</v>
      </c>
      <c r="M2673" s="279" t="s">
        <v>3043</v>
      </c>
      <c r="N2673" s="279" t="s">
        <v>3530</v>
      </c>
    </row>
    <row r="2674" spans="3:14" x14ac:dyDescent="0.25">
      <c r="C2674" s="279" t="s">
        <v>3206</v>
      </c>
      <c r="D2674" s="279" t="s">
        <v>2617</v>
      </c>
      <c r="E2674" s="279" t="s">
        <v>2611</v>
      </c>
      <c r="F2674" s="279" t="s">
        <v>2525</v>
      </c>
      <c r="G2674" s="279" t="s">
        <v>2525</v>
      </c>
      <c r="H2674" s="285" t="s">
        <v>3043</v>
      </c>
      <c r="I2674" s="279" t="s">
        <v>1464</v>
      </c>
      <c r="J2674" s="312">
        <v>238</v>
      </c>
      <c r="K2674" s="279" t="s">
        <v>2525</v>
      </c>
      <c r="L2674" s="279" t="s">
        <v>3043</v>
      </c>
      <c r="M2674" s="279" t="s">
        <v>3043</v>
      </c>
      <c r="N2674" s="279" t="s">
        <v>3530</v>
      </c>
    </row>
    <row r="2675" spans="3:14" x14ac:dyDescent="0.25">
      <c r="C2675" s="279" t="s">
        <v>2973</v>
      </c>
      <c r="D2675" s="279" t="s">
        <v>2563</v>
      </c>
      <c r="E2675" s="279" t="s">
        <v>2564</v>
      </c>
      <c r="F2675" s="279" t="s">
        <v>2525</v>
      </c>
      <c r="G2675" s="279" t="s">
        <v>2525</v>
      </c>
      <c r="H2675" s="285" t="s">
        <v>3043</v>
      </c>
      <c r="I2675" s="279" t="s">
        <v>1464</v>
      </c>
      <c r="J2675" s="312">
        <v>238</v>
      </c>
      <c r="K2675" s="279" t="s">
        <v>2525</v>
      </c>
      <c r="L2675" s="279" t="s">
        <v>3043</v>
      </c>
      <c r="M2675" s="279" t="s">
        <v>3043</v>
      </c>
      <c r="N2675" s="279" t="s">
        <v>3530</v>
      </c>
    </row>
    <row r="2676" spans="3:14" x14ac:dyDescent="0.25">
      <c r="C2676" s="279" t="s">
        <v>2754</v>
      </c>
      <c r="D2676" s="279" t="s">
        <v>2617</v>
      </c>
      <c r="E2676" s="279" t="s">
        <v>2611</v>
      </c>
      <c r="F2676" s="279" t="s">
        <v>2525</v>
      </c>
      <c r="G2676" s="279" t="s">
        <v>2525</v>
      </c>
      <c r="H2676" s="285" t="s">
        <v>3043</v>
      </c>
      <c r="I2676" s="279" t="s">
        <v>1464</v>
      </c>
      <c r="J2676" s="312">
        <v>234</v>
      </c>
      <c r="K2676" s="279" t="s">
        <v>2525</v>
      </c>
      <c r="L2676" s="279" t="s">
        <v>3043</v>
      </c>
      <c r="M2676" s="279" t="s">
        <v>3043</v>
      </c>
      <c r="N2676" s="279" t="s">
        <v>3530</v>
      </c>
    </row>
    <row r="2677" spans="3:14" ht="28.5" x14ac:dyDescent="0.25">
      <c r="C2677" s="279" t="s">
        <v>2943</v>
      </c>
      <c r="D2677" s="279" t="s">
        <v>2617</v>
      </c>
      <c r="E2677" s="279" t="s">
        <v>2611</v>
      </c>
      <c r="F2677" s="279" t="s">
        <v>2525</v>
      </c>
      <c r="G2677" s="279" t="s">
        <v>2525</v>
      </c>
      <c r="H2677" s="285" t="s">
        <v>3562</v>
      </c>
      <c r="I2677" s="279" t="s">
        <v>1464</v>
      </c>
      <c r="J2677" s="312">
        <v>234</v>
      </c>
      <c r="K2677" s="279" t="s">
        <v>2525</v>
      </c>
      <c r="L2677" s="279" t="s">
        <v>3043</v>
      </c>
      <c r="M2677" s="279" t="s">
        <v>3043</v>
      </c>
      <c r="N2677" s="279" t="s">
        <v>3530</v>
      </c>
    </row>
    <row r="2678" spans="3:14" x14ac:dyDescent="0.25">
      <c r="C2678" s="279" t="s">
        <v>3389</v>
      </c>
      <c r="D2678" s="279" t="s">
        <v>2563</v>
      </c>
      <c r="E2678" s="279" t="s">
        <v>2564</v>
      </c>
      <c r="F2678" s="279" t="s">
        <v>2525</v>
      </c>
      <c r="G2678" s="279" t="s">
        <v>2525</v>
      </c>
      <c r="H2678" s="285" t="s">
        <v>3043</v>
      </c>
      <c r="I2678" s="279" t="s">
        <v>1464</v>
      </c>
      <c r="J2678" s="312">
        <v>231</v>
      </c>
      <c r="K2678" s="279" t="s">
        <v>2525</v>
      </c>
      <c r="L2678" s="279" t="s">
        <v>3043</v>
      </c>
      <c r="M2678" s="279" t="s">
        <v>3043</v>
      </c>
      <c r="N2678" s="279" t="s">
        <v>3530</v>
      </c>
    </row>
    <row r="2679" spans="3:14" x14ac:dyDescent="0.25">
      <c r="C2679" s="279" t="s">
        <v>3170</v>
      </c>
      <c r="D2679" s="279" t="s">
        <v>2593</v>
      </c>
      <c r="E2679" s="279" t="s">
        <v>2608</v>
      </c>
      <c r="F2679" s="279" t="s">
        <v>2525</v>
      </c>
      <c r="G2679" s="279" t="s">
        <v>2525</v>
      </c>
      <c r="H2679" s="285" t="s">
        <v>3043</v>
      </c>
      <c r="I2679" s="279" t="s">
        <v>1464</v>
      </c>
      <c r="J2679" s="312">
        <v>229</v>
      </c>
      <c r="K2679" s="279" t="s">
        <v>2525</v>
      </c>
      <c r="L2679" s="279" t="s">
        <v>3043</v>
      </c>
      <c r="M2679" s="279" t="s">
        <v>3043</v>
      </c>
      <c r="N2679" s="279" t="s">
        <v>3530</v>
      </c>
    </row>
    <row r="2680" spans="3:14" x14ac:dyDescent="0.25">
      <c r="C2680" s="279" t="s">
        <v>2769</v>
      </c>
      <c r="D2680" s="279" t="s">
        <v>2563</v>
      </c>
      <c r="E2680" s="279" t="s">
        <v>2564</v>
      </c>
      <c r="F2680" s="279" t="s">
        <v>2525</v>
      </c>
      <c r="G2680" s="279" t="s">
        <v>2525</v>
      </c>
      <c r="H2680" s="285" t="s">
        <v>3043</v>
      </c>
      <c r="I2680" s="279" t="s">
        <v>1464</v>
      </c>
      <c r="J2680" s="312">
        <v>229</v>
      </c>
      <c r="K2680" s="279" t="s">
        <v>2525</v>
      </c>
      <c r="L2680" s="279" t="s">
        <v>3043</v>
      </c>
      <c r="M2680" s="279" t="s">
        <v>3043</v>
      </c>
      <c r="N2680" s="279" t="s">
        <v>3530</v>
      </c>
    </row>
    <row r="2681" spans="3:14" x14ac:dyDescent="0.25">
      <c r="C2681" s="279" t="s">
        <v>2769</v>
      </c>
      <c r="D2681" s="279" t="s">
        <v>2593</v>
      </c>
      <c r="E2681" s="279" t="s">
        <v>2601</v>
      </c>
      <c r="F2681" s="279" t="s">
        <v>2525</v>
      </c>
      <c r="G2681" s="279" t="s">
        <v>2525</v>
      </c>
      <c r="H2681" s="285" t="s">
        <v>3043</v>
      </c>
      <c r="I2681" s="279" t="s">
        <v>1464</v>
      </c>
      <c r="J2681" s="312">
        <v>229</v>
      </c>
      <c r="K2681" s="279" t="s">
        <v>2525</v>
      </c>
      <c r="L2681" s="279" t="s">
        <v>3043</v>
      </c>
      <c r="M2681" s="279" t="s">
        <v>3043</v>
      </c>
      <c r="N2681" s="279" t="s">
        <v>3530</v>
      </c>
    </row>
    <row r="2682" spans="3:14" x14ac:dyDescent="0.25">
      <c r="C2682" s="279" t="s">
        <v>2810</v>
      </c>
      <c r="D2682" s="279" t="s">
        <v>2563</v>
      </c>
      <c r="E2682" s="279" t="s">
        <v>2564</v>
      </c>
      <c r="F2682" s="279" t="s">
        <v>2525</v>
      </c>
      <c r="G2682" s="279" t="s">
        <v>2525</v>
      </c>
      <c r="H2682" s="285" t="s">
        <v>3043</v>
      </c>
      <c r="I2682" s="279" t="s">
        <v>1464</v>
      </c>
      <c r="J2682" s="312">
        <v>229</v>
      </c>
      <c r="K2682" s="279" t="s">
        <v>2525</v>
      </c>
      <c r="L2682" s="279" t="s">
        <v>3043</v>
      </c>
      <c r="M2682" s="279" t="s">
        <v>3043</v>
      </c>
      <c r="N2682" s="279" t="s">
        <v>3530</v>
      </c>
    </row>
    <row r="2683" spans="3:14" x14ac:dyDescent="0.25">
      <c r="C2683" s="279" t="s">
        <v>3390</v>
      </c>
      <c r="D2683" s="279" t="s">
        <v>2593</v>
      </c>
      <c r="E2683" s="279" t="s">
        <v>2601</v>
      </c>
      <c r="F2683" s="279" t="s">
        <v>2525</v>
      </c>
      <c r="G2683" s="279" t="s">
        <v>2525</v>
      </c>
      <c r="H2683" s="285" t="s">
        <v>3043</v>
      </c>
      <c r="I2683" s="279" t="s">
        <v>1464</v>
      </c>
      <c r="J2683" s="312">
        <v>229</v>
      </c>
      <c r="K2683" s="279" t="s">
        <v>2525</v>
      </c>
      <c r="L2683" s="279" t="s">
        <v>3043</v>
      </c>
      <c r="M2683" s="279" t="s">
        <v>3043</v>
      </c>
      <c r="N2683" s="279" t="s">
        <v>3530</v>
      </c>
    </row>
    <row r="2684" spans="3:14" x14ac:dyDescent="0.25">
      <c r="C2684" s="279" t="s">
        <v>2792</v>
      </c>
      <c r="D2684" s="279" t="s">
        <v>2613</v>
      </c>
      <c r="E2684" s="279" t="s">
        <v>3505</v>
      </c>
      <c r="F2684" s="279" t="s">
        <v>2525</v>
      </c>
      <c r="G2684" s="279" t="s">
        <v>2525</v>
      </c>
      <c r="H2684" s="285" t="s">
        <v>3043</v>
      </c>
      <c r="I2684" s="279" t="s">
        <v>1464</v>
      </c>
      <c r="J2684" s="312">
        <v>219</v>
      </c>
      <c r="K2684" s="279" t="s">
        <v>2525</v>
      </c>
      <c r="L2684" s="279" t="s">
        <v>3043</v>
      </c>
      <c r="M2684" s="279" t="s">
        <v>3043</v>
      </c>
      <c r="N2684" s="279" t="s">
        <v>3530</v>
      </c>
    </row>
    <row r="2685" spans="3:14" x14ac:dyDescent="0.25">
      <c r="C2685" s="279" t="s">
        <v>3375</v>
      </c>
      <c r="D2685" s="279" t="s">
        <v>2563</v>
      </c>
      <c r="E2685" s="279" t="s">
        <v>2564</v>
      </c>
      <c r="F2685" s="279" t="s">
        <v>2525</v>
      </c>
      <c r="G2685" s="279" t="s">
        <v>2525</v>
      </c>
      <c r="H2685" s="285" t="s">
        <v>3043</v>
      </c>
      <c r="I2685" s="279" t="s">
        <v>1464</v>
      </c>
      <c r="J2685" s="312">
        <v>216</v>
      </c>
      <c r="K2685" s="279" t="s">
        <v>2525</v>
      </c>
      <c r="L2685" s="279" t="s">
        <v>3043</v>
      </c>
      <c r="M2685" s="279" t="s">
        <v>3043</v>
      </c>
      <c r="N2685" s="279" t="s">
        <v>3530</v>
      </c>
    </row>
    <row r="2686" spans="3:14" x14ac:dyDescent="0.25">
      <c r="C2686" s="279" t="s">
        <v>3375</v>
      </c>
      <c r="D2686" s="279" t="s">
        <v>2593</v>
      </c>
      <c r="E2686" s="279" t="s">
        <v>2601</v>
      </c>
      <c r="F2686" s="279" t="s">
        <v>2525</v>
      </c>
      <c r="G2686" s="279" t="s">
        <v>2525</v>
      </c>
      <c r="H2686" s="285" t="s">
        <v>3043</v>
      </c>
      <c r="I2686" s="279" t="s">
        <v>1464</v>
      </c>
      <c r="J2686" s="312">
        <v>216</v>
      </c>
      <c r="K2686" s="279" t="s">
        <v>2525</v>
      </c>
      <c r="L2686" s="279" t="s">
        <v>3043</v>
      </c>
      <c r="M2686" s="279" t="s">
        <v>3043</v>
      </c>
      <c r="N2686" s="279" t="s">
        <v>3530</v>
      </c>
    </row>
    <row r="2687" spans="3:14" x14ac:dyDescent="0.25">
      <c r="C2687" s="279" t="s">
        <v>3196</v>
      </c>
      <c r="D2687" s="279" t="s">
        <v>2593</v>
      </c>
      <c r="E2687" s="279" t="s">
        <v>2608</v>
      </c>
      <c r="F2687" s="279" t="s">
        <v>2525</v>
      </c>
      <c r="G2687" s="279" t="s">
        <v>2525</v>
      </c>
      <c r="H2687" s="285" t="s">
        <v>3043</v>
      </c>
      <c r="I2687" s="279" t="s">
        <v>1464</v>
      </c>
      <c r="J2687" s="312">
        <v>216</v>
      </c>
      <c r="K2687" s="279" t="s">
        <v>2525</v>
      </c>
      <c r="L2687" s="279" t="s">
        <v>3043</v>
      </c>
      <c r="M2687" s="279" t="s">
        <v>3043</v>
      </c>
      <c r="N2687" s="279" t="s">
        <v>3530</v>
      </c>
    </row>
    <row r="2688" spans="3:14" x14ac:dyDescent="0.25">
      <c r="C2688" s="279" t="s">
        <v>3385</v>
      </c>
      <c r="D2688" s="279" t="s">
        <v>2563</v>
      </c>
      <c r="E2688" s="279" t="s">
        <v>2564</v>
      </c>
      <c r="F2688" s="279" t="s">
        <v>2525</v>
      </c>
      <c r="G2688" s="279" t="s">
        <v>2525</v>
      </c>
      <c r="H2688" s="285" t="s">
        <v>3043</v>
      </c>
      <c r="I2688" s="279" t="s">
        <v>1464</v>
      </c>
      <c r="J2688" s="312">
        <v>215</v>
      </c>
      <c r="K2688" s="279" t="s">
        <v>2525</v>
      </c>
      <c r="L2688" s="279" t="s">
        <v>3043</v>
      </c>
      <c r="M2688" s="279" t="s">
        <v>3043</v>
      </c>
      <c r="N2688" s="279" t="s">
        <v>3530</v>
      </c>
    </row>
    <row r="2689" spans="3:14" x14ac:dyDescent="0.25">
      <c r="C2689" s="279" t="s">
        <v>3279</v>
      </c>
      <c r="D2689" s="279" t="s">
        <v>2566</v>
      </c>
      <c r="E2689" s="279" t="s">
        <v>3504</v>
      </c>
      <c r="F2689" s="279" t="s">
        <v>2525</v>
      </c>
      <c r="G2689" s="279" t="s">
        <v>2525</v>
      </c>
      <c r="H2689" s="285" t="s">
        <v>3043</v>
      </c>
      <c r="I2689" s="279" t="s">
        <v>1464</v>
      </c>
      <c r="J2689" s="312">
        <v>212</v>
      </c>
      <c r="K2689" s="279" t="s">
        <v>2525</v>
      </c>
      <c r="L2689" s="279" t="s">
        <v>3043</v>
      </c>
      <c r="M2689" s="279" t="s">
        <v>3043</v>
      </c>
      <c r="N2689" s="279" t="s">
        <v>3530</v>
      </c>
    </row>
    <row r="2690" spans="3:14" x14ac:dyDescent="0.25">
      <c r="C2690" s="279" t="s">
        <v>3376</v>
      </c>
      <c r="D2690" s="279" t="s">
        <v>2563</v>
      </c>
      <c r="E2690" s="279" t="s">
        <v>2564</v>
      </c>
      <c r="F2690" s="279" t="s">
        <v>2525</v>
      </c>
      <c r="G2690" s="279" t="s">
        <v>2525</v>
      </c>
      <c r="H2690" s="285" t="s">
        <v>3043</v>
      </c>
      <c r="I2690" s="279" t="s">
        <v>1464</v>
      </c>
      <c r="J2690" s="312">
        <v>210</v>
      </c>
      <c r="K2690" s="279" t="s">
        <v>2525</v>
      </c>
      <c r="L2690" s="279" t="s">
        <v>3043</v>
      </c>
      <c r="M2690" s="279" t="s">
        <v>3043</v>
      </c>
      <c r="N2690" s="279" t="s">
        <v>3530</v>
      </c>
    </row>
    <row r="2691" spans="3:14" x14ac:dyDescent="0.25">
      <c r="C2691" s="279" t="s">
        <v>3376</v>
      </c>
      <c r="D2691" s="279" t="s">
        <v>2593</v>
      </c>
      <c r="E2691" s="279" t="s">
        <v>2601</v>
      </c>
      <c r="F2691" s="279" t="s">
        <v>2525</v>
      </c>
      <c r="G2691" s="279" t="s">
        <v>2525</v>
      </c>
      <c r="H2691" s="285" t="s">
        <v>3043</v>
      </c>
      <c r="I2691" s="279" t="s">
        <v>1464</v>
      </c>
      <c r="J2691" s="312">
        <v>210</v>
      </c>
      <c r="K2691" s="279" t="s">
        <v>2525</v>
      </c>
      <c r="L2691" s="279" t="s">
        <v>3043</v>
      </c>
      <c r="M2691" s="279" t="s">
        <v>3043</v>
      </c>
      <c r="N2691" s="279" t="s">
        <v>3530</v>
      </c>
    </row>
    <row r="2692" spans="3:14" x14ac:dyDescent="0.25">
      <c r="C2692" s="279" t="s">
        <v>3331</v>
      </c>
      <c r="D2692" s="279" t="s">
        <v>2593</v>
      </c>
      <c r="E2692" s="279" t="s">
        <v>2601</v>
      </c>
      <c r="F2692" s="279" t="s">
        <v>2525</v>
      </c>
      <c r="G2692" s="279" t="s">
        <v>2525</v>
      </c>
      <c r="H2692" s="285" t="s">
        <v>3043</v>
      </c>
      <c r="I2692" s="279" t="s">
        <v>1464</v>
      </c>
      <c r="J2692" s="312">
        <v>205</v>
      </c>
      <c r="K2692" s="279" t="s">
        <v>2525</v>
      </c>
      <c r="L2692" s="279" t="s">
        <v>3043</v>
      </c>
      <c r="M2692" s="279" t="s">
        <v>3043</v>
      </c>
      <c r="N2692" s="279" t="s">
        <v>3530</v>
      </c>
    </row>
    <row r="2693" spans="3:14" x14ac:dyDescent="0.25">
      <c r="C2693" s="279" t="s">
        <v>2888</v>
      </c>
      <c r="D2693" s="279" t="s">
        <v>2563</v>
      </c>
      <c r="E2693" s="279" t="s">
        <v>2564</v>
      </c>
      <c r="F2693" s="279" t="s">
        <v>2525</v>
      </c>
      <c r="G2693" s="279" t="s">
        <v>2525</v>
      </c>
      <c r="H2693" s="285" t="s">
        <v>3043</v>
      </c>
      <c r="I2693" s="279" t="s">
        <v>1464</v>
      </c>
      <c r="J2693" s="312">
        <v>201</v>
      </c>
      <c r="K2693" s="279" t="s">
        <v>2525</v>
      </c>
      <c r="L2693" s="279" t="s">
        <v>3043</v>
      </c>
      <c r="M2693" s="279" t="s">
        <v>3043</v>
      </c>
      <c r="N2693" s="279" t="s">
        <v>3530</v>
      </c>
    </row>
    <row r="2694" spans="3:14" x14ac:dyDescent="0.25">
      <c r="C2694" s="279" t="s">
        <v>2888</v>
      </c>
      <c r="D2694" s="279" t="s">
        <v>2593</v>
      </c>
      <c r="E2694" s="279" t="s">
        <v>2601</v>
      </c>
      <c r="F2694" s="279" t="s">
        <v>2525</v>
      </c>
      <c r="G2694" s="279" t="s">
        <v>2525</v>
      </c>
      <c r="H2694" s="285" t="s">
        <v>3043</v>
      </c>
      <c r="I2694" s="279" t="s">
        <v>1464</v>
      </c>
      <c r="J2694" s="312">
        <v>201</v>
      </c>
      <c r="K2694" s="279" t="s">
        <v>2525</v>
      </c>
      <c r="L2694" s="279" t="s">
        <v>3043</v>
      </c>
      <c r="M2694" s="279" t="s">
        <v>3043</v>
      </c>
      <c r="N2694" s="279" t="s">
        <v>3530</v>
      </c>
    </row>
    <row r="2695" spans="3:14" x14ac:dyDescent="0.25">
      <c r="C2695" s="279" t="s">
        <v>3154</v>
      </c>
      <c r="D2695" s="279" t="s">
        <v>2617</v>
      </c>
      <c r="E2695" s="279" t="s">
        <v>3506</v>
      </c>
      <c r="F2695" s="279" t="s">
        <v>2525</v>
      </c>
      <c r="G2695" s="279" t="s">
        <v>2525</v>
      </c>
      <c r="H2695" s="285" t="s">
        <v>3043</v>
      </c>
      <c r="I2695" s="279" t="s">
        <v>1464</v>
      </c>
      <c r="J2695" s="312">
        <v>200</v>
      </c>
      <c r="K2695" s="279" t="s">
        <v>2525</v>
      </c>
      <c r="L2695" s="279" t="s">
        <v>3043</v>
      </c>
      <c r="M2695" s="279" t="s">
        <v>3043</v>
      </c>
      <c r="N2695" s="279" t="s">
        <v>3530</v>
      </c>
    </row>
    <row r="2696" spans="3:14" x14ac:dyDescent="0.25">
      <c r="C2696" s="279" t="s">
        <v>3217</v>
      </c>
      <c r="D2696" s="279" t="s">
        <v>2561</v>
      </c>
      <c r="E2696" s="279" t="s">
        <v>2562</v>
      </c>
      <c r="F2696" s="279" t="s">
        <v>2525</v>
      </c>
      <c r="G2696" s="279" t="s">
        <v>2525</v>
      </c>
      <c r="H2696" s="285" t="s">
        <v>3043</v>
      </c>
      <c r="I2696" s="279" t="s">
        <v>1464</v>
      </c>
      <c r="J2696" s="312">
        <v>200</v>
      </c>
      <c r="K2696" s="279" t="s">
        <v>2525</v>
      </c>
      <c r="L2696" s="279" t="s">
        <v>3043</v>
      </c>
      <c r="M2696" s="279" t="s">
        <v>3043</v>
      </c>
      <c r="N2696" s="279" t="s">
        <v>3530</v>
      </c>
    </row>
    <row r="2697" spans="3:14" x14ac:dyDescent="0.25">
      <c r="C2697" s="279" t="s">
        <v>3378</v>
      </c>
      <c r="D2697" s="279" t="s">
        <v>2593</v>
      </c>
      <c r="E2697" s="279" t="s">
        <v>2601</v>
      </c>
      <c r="F2697" s="279" t="s">
        <v>2525</v>
      </c>
      <c r="G2697" s="279" t="s">
        <v>2525</v>
      </c>
      <c r="H2697" s="285" t="s">
        <v>3043</v>
      </c>
      <c r="I2697" s="279" t="s">
        <v>1464</v>
      </c>
      <c r="J2697" s="312">
        <v>198</v>
      </c>
      <c r="K2697" s="279" t="s">
        <v>2525</v>
      </c>
      <c r="L2697" s="279" t="s">
        <v>3043</v>
      </c>
      <c r="M2697" s="279" t="s">
        <v>3043</v>
      </c>
      <c r="N2697" s="279" t="s">
        <v>3530</v>
      </c>
    </row>
    <row r="2698" spans="3:14" x14ac:dyDescent="0.25">
      <c r="C2698" s="279" t="s">
        <v>3378</v>
      </c>
      <c r="D2698" s="279" t="s">
        <v>2563</v>
      </c>
      <c r="E2698" s="279" t="s">
        <v>2564</v>
      </c>
      <c r="F2698" s="279" t="s">
        <v>2525</v>
      </c>
      <c r="G2698" s="279" t="s">
        <v>2525</v>
      </c>
      <c r="H2698" s="285" t="s">
        <v>3043</v>
      </c>
      <c r="I2698" s="279" t="s">
        <v>1464</v>
      </c>
      <c r="J2698" s="312">
        <v>197</v>
      </c>
      <c r="K2698" s="279" t="s">
        <v>2525</v>
      </c>
      <c r="L2698" s="279" t="s">
        <v>3043</v>
      </c>
      <c r="M2698" s="279" t="s">
        <v>3043</v>
      </c>
      <c r="N2698" s="279" t="s">
        <v>3530</v>
      </c>
    </row>
    <row r="2699" spans="3:14" x14ac:dyDescent="0.25">
      <c r="C2699" s="279" t="s">
        <v>2792</v>
      </c>
      <c r="D2699" s="279" t="s">
        <v>2556</v>
      </c>
      <c r="E2699" s="279" t="s">
        <v>2589</v>
      </c>
      <c r="F2699" s="279" t="s">
        <v>2525</v>
      </c>
      <c r="G2699" s="279" t="s">
        <v>2525</v>
      </c>
      <c r="H2699" s="285" t="s">
        <v>3043</v>
      </c>
      <c r="I2699" s="279" t="s">
        <v>1464</v>
      </c>
      <c r="J2699" s="312">
        <v>192</v>
      </c>
      <c r="K2699" s="279" t="s">
        <v>2525</v>
      </c>
      <c r="L2699" s="279" t="s">
        <v>3043</v>
      </c>
      <c r="M2699" s="279" t="s">
        <v>3043</v>
      </c>
      <c r="N2699" s="279" t="s">
        <v>3530</v>
      </c>
    </row>
    <row r="2700" spans="3:14" x14ac:dyDescent="0.25">
      <c r="C2700" s="279" t="s">
        <v>3325</v>
      </c>
      <c r="D2700" s="279" t="s">
        <v>2561</v>
      </c>
      <c r="E2700" s="279" t="s">
        <v>2562</v>
      </c>
      <c r="F2700" s="279" t="s">
        <v>2525</v>
      </c>
      <c r="G2700" s="279" t="s">
        <v>2525</v>
      </c>
      <c r="H2700" s="285" t="s">
        <v>3043</v>
      </c>
      <c r="I2700" s="279" t="s">
        <v>1464</v>
      </c>
      <c r="J2700" s="312">
        <v>191</v>
      </c>
      <c r="K2700" s="279" t="s">
        <v>2525</v>
      </c>
      <c r="L2700" s="279" t="s">
        <v>3043</v>
      </c>
      <c r="M2700" s="279" t="s">
        <v>3043</v>
      </c>
      <c r="N2700" s="279" t="s">
        <v>3530</v>
      </c>
    </row>
    <row r="2701" spans="3:14" x14ac:dyDescent="0.25">
      <c r="C2701" s="279" t="s">
        <v>2736</v>
      </c>
      <c r="D2701" s="279" t="s">
        <v>2593</v>
      </c>
      <c r="E2701" s="279" t="s">
        <v>2608</v>
      </c>
      <c r="F2701" s="279" t="s">
        <v>2525</v>
      </c>
      <c r="G2701" s="279" t="s">
        <v>2525</v>
      </c>
      <c r="H2701" s="285" t="s">
        <v>3043</v>
      </c>
      <c r="I2701" s="279" t="s">
        <v>1464</v>
      </c>
      <c r="J2701" s="312">
        <v>191</v>
      </c>
      <c r="K2701" s="279" t="s">
        <v>2525</v>
      </c>
      <c r="L2701" s="279" t="s">
        <v>3043</v>
      </c>
      <c r="M2701" s="279" t="s">
        <v>3043</v>
      </c>
      <c r="N2701" s="279" t="s">
        <v>3530</v>
      </c>
    </row>
    <row r="2702" spans="3:14" x14ac:dyDescent="0.25">
      <c r="C2702" s="279" t="s">
        <v>3367</v>
      </c>
      <c r="D2702" s="279" t="s">
        <v>2593</v>
      </c>
      <c r="E2702" s="279" t="s">
        <v>2601</v>
      </c>
      <c r="F2702" s="279" t="s">
        <v>2525</v>
      </c>
      <c r="G2702" s="279" t="s">
        <v>2525</v>
      </c>
      <c r="H2702" s="285" t="s">
        <v>3043</v>
      </c>
      <c r="I2702" s="279" t="s">
        <v>1464</v>
      </c>
      <c r="J2702" s="312">
        <v>190</v>
      </c>
      <c r="K2702" s="279" t="s">
        <v>2525</v>
      </c>
      <c r="L2702" s="279" t="s">
        <v>3043</v>
      </c>
      <c r="M2702" s="279" t="s">
        <v>3043</v>
      </c>
      <c r="N2702" s="279" t="s">
        <v>3530</v>
      </c>
    </row>
    <row r="2703" spans="3:14" x14ac:dyDescent="0.25">
      <c r="C2703" s="279" t="s">
        <v>3305</v>
      </c>
      <c r="D2703" s="279" t="s">
        <v>2593</v>
      </c>
      <c r="E2703" s="279" t="s">
        <v>2601</v>
      </c>
      <c r="F2703" s="279" t="s">
        <v>2525</v>
      </c>
      <c r="G2703" s="279" t="s">
        <v>2525</v>
      </c>
      <c r="H2703" s="285" t="s">
        <v>3043</v>
      </c>
      <c r="I2703" s="279" t="s">
        <v>1464</v>
      </c>
      <c r="J2703" s="312">
        <v>188</v>
      </c>
      <c r="K2703" s="279" t="s">
        <v>2525</v>
      </c>
      <c r="L2703" s="279" t="s">
        <v>3043</v>
      </c>
      <c r="M2703" s="279" t="s">
        <v>3043</v>
      </c>
      <c r="N2703" s="279" t="s">
        <v>3530</v>
      </c>
    </row>
    <row r="2704" spans="3:14" x14ac:dyDescent="0.25">
      <c r="C2704" s="279" t="s">
        <v>3305</v>
      </c>
      <c r="D2704" s="279" t="s">
        <v>2563</v>
      </c>
      <c r="E2704" s="279" t="s">
        <v>2564</v>
      </c>
      <c r="F2704" s="279" t="s">
        <v>2525</v>
      </c>
      <c r="G2704" s="279" t="s">
        <v>2525</v>
      </c>
      <c r="H2704" s="285" t="s">
        <v>3043</v>
      </c>
      <c r="I2704" s="279" t="s">
        <v>1464</v>
      </c>
      <c r="J2704" s="312">
        <v>187</v>
      </c>
      <c r="K2704" s="279" t="s">
        <v>2525</v>
      </c>
      <c r="L2704" s="279" t="s">
        <v>3043</v>
      </c>
      <c r="M2704" s="279" t="s">
        <v>3043</v>
      </c>
      <c r="N2704" s="279" t="s">
        <v>3530</v>
      </c>
    </row>
    <row r="2705" spans="3:14" x14ac:dyDescent="0.25">
      <c r="C2705" s="279" t="s">
        <v>2985</v>
      </c>
      <c r="D2705" s="279" t="s">
        <v>2593</v>
      </c>
      <c r="E2705" s="279" t="s">
        <v>2601</v>
      </c>
      <c r="F2705" s="279" t="s">
        <v>2525</v>
      </c>
      <c r="G2705" s="279" t="s">
        <v>2525</v>
      </c>
      <c r="H2705" s="285" t="s">
        <v>3043</v>
      </c>
      <c r="I2705" s="279" t="s">
        <v>1464</v>
      </c>
      <c r="J2705" s="312">
        <v>185</v>
      </c>
      <c r="K2705" s="279" t="s">
        <v>2525</v>
      </c>
      <c r="L2705" s="279" t="s">
        <v>3043</v>
      </c>
      <c r="M2705" s="279" t="s">
        <v>3043</v>
      </c>
      <c r="N2705" s="279" t="s">
        <v>3530</v>
      </c>
    </row>
    <row r="2706" spans="3:14" x14ac:dyDescent="0.25">
      <c r="C2706" s="279" t="s">
        <v>3146</v>
      </c>
      <c r="D2706" s="279" t="s">
        <v>2556</v>
      </c>
      <c r="E2706" s="279" t="s">
        <v>2586</v>
      </c>
      <c r="F2706" s="279" t="s">
        <v>2525</v>
      </c>
      <c r="G2706" s="279" t="s">
        <v>2525</v>
      </c>
      <c r="H2706" s="285" t="s">
        <v>3043</v>
      </c>
      <c r="I2706" s="279" t="s">
        <v>1464</v>
      </c>
      <c r="J2706" s="312">
        <v>183</v>
      </c>
      <c r="K2706" s="279" t="s">
        <v>2525</v>
      </c>
      <c r="L2706" s="279" t="s">
        <v>3043</v>
      </c>
      <c r="M2706" s="279" t="s">
        <v>3043</v>
      </c>
      <c r="N2706" s="279" t="s">
        <v>3530</v>
      </c>
    </row>
    <row r="2707" spans="3:14" x14ac:dyDescent="0.25">
      <c r="C2707" s="279" t="s">
        <v>3230</v>
      </c>
      <c r="D2707" s="279" t="s">
        <v>2563</v>
      </c>
      <c r="E2707" s="279" t="s">
        <v>2565</v>
      </c>
      <c r="F2707" s="279" t="s">
        <v>2525</v>
      </c>
      <c r="G2707" s="279" t="s">
        <v>2525</v>
      </c>
      <c r="H2707" s="285" t="s">
        <v>3043</v>
      </c>
      <c r="I2707" s="279" t="s">
        <v>1464</v>
      </c>
      <c r="J2707" s="312">
        <v>180</v>
      </c>
      <c r="K2707" s="279" t="s">
        <v>2525</v>
      </c>
      <c r="L2707" s="279" t="s">
        <v>3043</v>
      </c>
      <c r="M2707" s="279" t="s">
        <v>3043</v>
      </c>
      <c r="N2707" s="279" t="s">
        <v>3530</v>
      </c>
    </row>
    <row r="2708" spans="3:14" x14ac:dyDescent="0.25">
      <c r="C2708" s="279" t="s">
        <v>2736</v>
      </c>
      <c r="D2708" s="279" t="s">
        <v>2617</v>
      </c>
      <c r="E2708" s="279" t="s">
        <v>2610</v>
      </c>
      <c r="F2708" s="279" t="s">
        <v>2525</v>
      </c>
      <c r="G2708" s="279" t="s">
        <v>2525</v>
      </c>
      <c r="H2708" s="285" t="s">
        <v>3043</v>
      </c>
      <c r="I2708" s="279" t="s">
        <v>1464</v>
      </c>
      <c r="J2708" s="312">
        <v>178</v>
      </c>
      <c r="K2708" s="279" t="s">
        <v>2525</v>
      </c>
      <c r="L2708" s="279" t="s">
        <v>3043</v>
      </c>
      <c r="M2708" s="279" t="s">
        <v>3043</v>
      </c>
      <c r="N2708" s="279" t="s">
        <v>3530</v>
      </c>
    </row>
    <row r="2709" spans="3:14" x14ac:dyDescent="0.25">
      <c r="C2709" s="279" t="s">
        <v>2650</v>
      </c>
      <c r="D2709" s="279" t="s">
        <v>2563</v>
      </c>
      <c r="E2709" s="279" t="s">
        <v>2564</v>
      </c>
      <c r="F2709" s="279" t="s">
        <v>2525</v>
      </c>
      <c r="G2709" s="279" t="s">
        <v>2525</v>
      </c>
      <c r="H2709" s="285" t="s">
        <v>3043</v>
      </c>
      <c r="I2709" s="279" t="s">
        <v>1464</v>
      </c>
      <c r="J2709" s="312">
        <v>173</v>
      </c>
      <c r="K2709" s="279" t="s">
        <v>2525</v>
      </c>
      <c r="L2709" s="279" t="s">
        <v>3043</v>
      </c>
      <c r="M2709" s="279" t="s">
        <v>3043</v>
      </c>
      <c r="N2709" s="279" t="s">
        <v>3530</v>
      </c>
    </row>
    <row r="2710" spans="3:14" ht="71.25" x14ac:dyDescent="0.25">
      <c r="C2710" s="279" t="s">
        <v>3134</v>
      </c>
      <c r="D2710" s="279" t="s">
        <v>2623</v>
      </c>
      <c r="E2710" s="279" t="s">
        <v>3505</v>
      </c>
      <c r="F2710" s="279" t="s">
        <v>2525</v>
      </c>
      <c r="G2710" s="279" t="s">
        <v>2525</v>
      </c>
      <c r="H2710" s="285" t="s">
        <v>3564</v>
      </c>
      <c r="I2710" s="279" t="s">
        <v>1464</v>
      </c>
      <c r="J2710" s="312">
        <v>168</v>
      </c>
      <c r="K2710" s="279" t="s">
        <v>2525</v>
      </c>
      <c r="L2710" s="279" t="s">
        <v>3043</v>
      </c>
      <c r="M2710" s="279" t="s">
        <v>3043</v>
      </c>
      <c r="N2710" s="279" t="s">
        <v>3530</v>
      </c>
    </row>
    <row r="2711" spans="3:14" x14ac:dyDescent="0.25">
      <c r="C2711" s="279" t="s">
        <v>3396</v>
      </c>
      <c r="D2711" s="279" t="s">
        <v>2593</v>
      </c>
      <c r="E2711" s="279" t="s">
        <v>2601</v>
      </c>
      <c r="F2711" s="279" t="s">
        <v>2525</v>
      </c>
      <c r="G2711" s="279" t="s">
        <v>2525</v>
      </c>
      <c r="H2711" s="285" t="s">
        <v>3043</v>
      </c>
      <c r="I2711" s="279" t="s">
        <v>1464</v>
      </c>
      <c r="J2711" s="312">
        <v>166</v>
      </c>
      <c r="K2711" s="279" t="s">
        <v>2525</v>
      </c>
      <c r="L2711" s="279" t="s">
        <v>3043</v>
      </c>
      <c r="M2711" s="279" t="s">
        <v>3043</v>
      </c>
      <c r="N2711" s="279" t="s">
        <v>3530</v>
      </c>
    </row>
    <row r="2712" spans="3:14" x14ac:dyDescent="0.25">
      <c r="C2712" s="279" t="s">
        <v>3021</v>
      </c>
      <c r="D2712" s="279" t="s">
        <v>2563</v>
      </c>
      <c r="E2712" s="279" t="s">
        <v>2564</v>
      </c>
      <c r="F2712" s="279" t="s">
        <v>2525</v>
      </c>
      <c r="G2712" s="279" t="s">
        <v>2525</v>
      </c>
      <c r="H2712" s="285" t="s">
        <v>3043</v>
      </c>
      <c r="I2712" s="279" t="s">
        <v>1464</v>
      </c>
      <c r="J2712" s="312">
        <v>166</v>
      </c>
      <c r="K2712" s="279" t="s">
        <v>2525</v>
      </c>
      <c r="L2712" s="279" t="s">
        <v>3043</v>
      </c>
      <c r="M2712" s="279" t="s">
        <v>3043</v>
      </c>
    </row>
    <row r="2713" spans="3:14" x14ac:dyDescent="0.25">
      <c r="C2713" s="279" t="s">
        <v>3021</v>
      </c>
      <c r="D2713" s="279" t="s">
        <v>2593</v>
      </c>
      <c r="E2713" s="279" t="s">
        <v>2601</v>
      </c>
      <c r="F2713" s="279" t="s">
        <v>2525</v>
      </c>
      <c r="G2713" s="279" t="s">
        <v>2525</v>
      </c>
      <c r="H2713" s="285" t="s">
        <v>3043</v>
      </c>
      <c r="I2713" s="279" t="s">
        <v>1464</v>
      </c>
      <c r="J2713" s="312">
        <v>166</v>
      </c>
      <c r="K2713" s="279" t="s">
        <v>2525</v>
      </c>
      <c r="L2713" s="279" t="s">
        <v>3043</v>
      </c>
      <c r="M2713" s="279" t="s">
        <v>3043</v>
      </c>
    </row>
    <row r="2714" spans="3:14" x14ac:dyDescent="0.25">
      <c r="C2714" s="279" t="s">
        <v>2839</v>
      </c>
      <c r="D2714" s="279" t="s">
        <v>2556</v>
      </c>
      <c r="E2714" s="279" t="s">
        <v>2586</v>
      </c>
      <c r="F2714" s="279" t="s">
        <v>2525</v>
      </c>
      <c r="G2714" s="279" t="s">
        <v>2525</v>
      </c>
      <c r="H2714" s="285" t="s">
        <v>3043</v>
      </c>
      <c r="I2714" s="279" t="s">
        <v>1464</v>
      </c>
      <c r="J2714" s="312">
        <v>161</v>
      </c>
      <c r="K2714" s="279" t="s">
        <v>2525</v>
      </c>
      <c r="L2714" s="279" t="s">
        <v>3043</v>
      </c>
      <c r="M2714" s="279" t="s">
        <v>3043</v>
      </c>
      <c r="N2714" s="279" t="s">
        <v>3530</v>
      </c>
    </row>
    <row r="2715" spans="3:14" x14ac:dyDescent="0.25">
      <c r="C2715" s="279" t="s">
        <v>2839</v>
      </c>
      <c r="D2715" s="279" t="s">
        <v>2556</v>
      </c>
      <c r="E2715" s="279" t="s">
        <v>2587</v>
      </c>
      <c r="F2715" s="279" t="s">
        <v>2525</v>
      </c>
      <c r="G2715" s="279" t="s">
        <v>2525</v>
      </c>
      <c r="H2715" s="285" t="s">
        <v>3043</v>
      </c>
      <c r="I2715" s="279" t="s">
        <v>1464</v>
      </c>
      <c r="J2715" s="312">
        <v>161</v>
      </c>
      <c r="K2715" s="279" t="s">
        <v>2525</v>
      </c>
      <c r="L2715" s="279" t="s">
        <v>3043</v>
      </c>
      <c r="M2715" s="279" t="s">
        <v>3043</v>
      </c>
      <c r="N2715" s="279" t="s">
        <v>3530</v>
      </c>
    </row>
    <row r="2716" spans="3:14" x14ac:dyDescent="0.25">
      <c r="C2716" s="279" t="s">
        <v>3146</v>
      </c>
      <c r="D2716" s="279" t="s">
        <v>2556</v>
      </c>
      <c r="E2716" s="279" t="s">
        <v>2587</v>
      </c>
      <c r="F2716" s="279" t="s">
        <v>2525</v>
      </c>
      <c r="G2716" s="279" t="s">
        <v>2525</v>
      </c>
      <c r="H2716" s="285" t="s">
        <v>3043</v>
      </c>
      <c r="I2716" s="279" t="s">
        <v>1464</v>
      </c>
      <c r="J2716" s="312">
        <v>161</v>
      </c>
      <c r="K2716" s="279" t="s">
        <v>2525</v>
      </c>
      <c r="L2716" s="279" t="s">
        <v>3043</v>
      </c>
      <c r="M2716" s="279" t="s">
        <v>3043</v>
      </c>
      <c r="N2716" s="279" t="s">
        <v>3530</v>
      </c>
    </row>
    <row r="2717" spans="3:14" x14ac:dyDescent="0.25">
      <c r="C2717" s="279" t="s">
        <v>3325</v>
      </c>
      <c r="D2717" s="279" t="s">
        <v>2566</v>
      </c>
      <c r="E2717" s="279" t="s">
        <v>3504</v>
      </c>
      <c r="F2717" s="279" t="s">
        <v>2525</v>
      </c>
      <c r="G2717" s="279" t="s">
        <v>2525</v>
      </c>
      <c r="H2717" s="285" t="s">
        <v>3043</v>
      </c>
      <c r="I2717" s="279" t="s">
        <v>1464</v>
      </c>
      <c r="J2717" s="312">
        <v>159</v>
      </c>
      <c r="K2717" s="279" t="s">
        <v>2525</v>
      </c>
      <c r="L2717" s="279" t="s">
        <v>3043</v>
      </c>
      <c r="M2717" s="279" t="s">
        <v>3043</v>
      </c>
      <c r="N2717" s="279" t="s">
        <v>3530</v>
      </c>
    </row>
    <row r="2718" spans="3:14" x14ac:dyDescent="0.25">
      <c r="C2718" s="279" t="s">
        <v>2680</v>
      </c>
      <c r="D2718" s="279" t="s">
        <v>2566</v>
      </c>
      <c r="E2718" s="279" t="s">
        <v>3504</v>
      </c>
      <c r="F2718" s="279" t="s">
        <v>2525</v>
      </c>
      <c r="G2718" s="279" t="s">
        <v>2525</v>
      </c>
      <c r="H2718" s="285" t="s">
        <v>3043</v>
      </c>
      <c r="I2718" s="279" t="s">
        <v>1464</v>
      </c>
      <c r="J2718" s="312">
        <v>159</v>
      </c>
      <c r="K2718" s="279" t="s">
        <v>2525</v>
      </c>
      <c r="L2718" s="279" t="s">
        <v>3043</v>
      </c>
      <c r="M2718" s="279" t="s">
        <v>3043</v>
      </c>
      <c r="N2718" s="279" t="s">
        <v>3530</v>
      </c>
    </row>
    <row r="2719" spans="3:14" x14ac:dyDescent="0.25">
      <c r="C2719" s="279" t="s">
        <v>2945</v>
      </c>
      <c r="D2719" s="279" t="s">
        <v>2617</v>
      </c>
      <c r="E2719" s="279" t="s">
        <v>2611</v>
      </c>
      <c r="F2719" s="279" t="s">
        <v>2525</v>
      </c>
      <c r="G2719" s="279" t="s">
        <v>2525</v>
      </c>
      <c r="H2719" s="285" t="s">
        <v>3043</v>
      </c>
      <c r="I2719" s="279" t="s">
        <v>1464</v>
      </c>
      <c r="J2719" s="312">
        <v>159</v>
      </c>
      <c r="K2719" s="279" t="s">
        <v>2525</v>
      </c>
      <c r="L2719" s="279" t="s">
        <v>3043</v>
      </c>
      <c r="M2719" s="279" t="s">
        <v>3043</v>
      </c>
      <c r="N2719" s="279" t="s">
        <v>3530</v>
      </c>
    </row>
    <row r="2720" spans="3:14" x14ac:dyDescent="0.25">
      <c r="C2720" s="279" t="s">
        <v>3379</v>
      </c>
      <c r="D2720" s="279" t="s">
        <v>2563</v>
      </c>
      <c r="E2720" s="279" t="s">
        <v>2564</v>
      </c>
      <c r="F2720" s="279" t="s">
        <v>2525</v>
      </c>
      <c r="G2720" s="279" t="s">
        <v>2525</v>
      </c>
      <c r="H2720" s="285" t="s">
        <v>3043</v>
      </c>
      <c r="I2720" s="279" t="s">
        <v>1464</v>
      </c>
      <c r="J2720" s="312">
        <v>157</v>
      </c>
      <c r="K2720" s="279" t="s">
        <v>2525</v>
      </c>
      <c r="L2720" s="279" t="s">
        <v>3043</v>
      </c>
      <c r="M2720" s="279" t="s">
        <v>3043</v>
      </c>
      <c r="N2720" s="279" t="s">
        <v>3530</v>
      </c>
    </row>
    <row r="2721" spans="3:14" x14ac:dyDescent="0.25">
      <c r="C2721" s="279" t="s">
        <v>3379</v>
      </c>
      <c r="D2721" s="279" t="s">
        <v>2593</v>
      </c>
      <c r="E2721" s="279" t="s">
        <v>2601</v>
      </c>
      <c r="F2721" s="279" t="s">
        <v>2525</v>
      </c>
      <c r="G2721" s="279" t="s">
        <v>2525</v>
      </c>
      <c r="H2721" s="285" t="s">
        <v>3043</v>
      </c>
      <c r="I2721" s="279" t="s">
        <v>1464</v>
      </c>
      <c r="J2721" s="312">
        <v>157</v>
      </c>
      <c r="K2721" s="279" t="s">
        <v>2525</v>
      </c>
      <c r="L2721" s="279" t="s">
        <v>3043</v>
      </c>
      <c r="M2721" s="279" t="s">
        <v>3043</v>
      </c>
      <c r="N2721" s="279" t="s">
        <v>3530</v>
      </c>
    </row>
    <row r="2722" spans="3:14" x14ac:dyDescent="0.25">
      <c r="C2722" s="279" t="s">
        <v>3380</v>
      </c>
      <c r="D2722" s="279" t="s">
        <v>2563</v>
      </c>
      <c r="E2722" s="279" t="s">
        <v>2564</v>
      </c>
      <c r="F2722" s="279" t="s">
        <v>2525</v>
      </c>
      <c r="G2722" s="279" t="s">
        <v>2525</v>
      </c>
      <c r="H2722" s="285" t="s">
        <v>3043</v>
      </c>
      <c r="I2722" s="279" t="s">
        <v>1464</v>
      </c>
      <c r="J2722" s="312">
        <v>156</v>
      </c>
      <c r="K2722" s="279" t="s">
        <v>2525</v>
      </c>
      <c r="L2722" s="279" t="s">
        <v>3043</v>
      </c>
      <c r="M2722" s="279" t="s">
        <v>3043</v>
      </c>
      <c r="N2722" s="279" t="s">
        <v>3530</v>
      </c>
    </row>
    <row r="2723" spans="3:14" x14ac:dyDescent="0.25">
      <c r="C2723" s="279" t="s">
        <v>3380</v>
      </c>
      <c r="D2723" s="279" t="s">
        <v>2593</v>
      </c>
      <c r="E2723" s="279" t="s">
        <v>2601</v>
      </c>
      <c r="F2723" s="279" t="s">
        <v>2525</v>
      </c>
      <c r="G2723" s="279" t="s">
        <v>2525</v>
      </c>
      <c r="H2723" s="285" t="s">
        <v>3043</v>
      </c>
      <c r="I2723" s="279" t="s">
        <v>1464</v>
      </c>
      <c r="J2723" s="312">
        <v>156</v>
      </c>
      <c r="K2723" s="279" t="s">
        <v>2525</v>
      </c>
      <c r="L2723" s="279" t="s">
        <v>3043</v>
      </c>
      <c r="M2723" s="279" t="s">
        <v>3043</v>
      </c>
      <c r="N2723" s="279" t="s">
        <v>3530</v>
      </c>
    </row>
    <row r="2724" spans="3:14" x14ac:dyDescent="0.25">
      <c r="C2724" s="279" t="s">
        <v>3162</v>
      </c>
      <c r="D2724" s="279" t="s">
        <v>2616</v>
      </c>
      <c r="E2724" s="279" t="s">
        <v>3505</v>
      </c>
      <c r="F2724" s="279" t="s">
        <v>2525</v>
      </c>
      <c r="G2724" s="279" t="s">
        <v>2525</v>
      </c>
      <c r="H2724" s="285" t="s">
        <v>3043</v>
      </c>
      <c r="I2724" s="279" t="s">
        <v>1464</v>
      </c>
      <c r="J2724" s="312">
        <v>152</v>
      </c>
      <c r="K2724" s="279" t="s">
        <v>2525</v>
      </c>
      <c r="L2724" s="279" t="s">
        <v>3043</v>
      </c>
      <c r="M2724" s="279" t="s">
        <v>3043</v>
      </c>
      <c r="N2724" s="279" t="s">
        <v>3530</v>
      </c>
    </row>
    <row r="2725" spans="3:14" x14ac:dyDescent="0.25">
      <c r="C2725" s="279" t="s">
        <v>2768</v>
      </c>
      <c r="D2725" s="279" t="s">
        <v>2563</v>
      </c>
      <c r="E2725" s="279" t="s">
        <v>2564</v>
      </c>
      <c r="F2725" s="279" t="s">
        <v>2525</v>
      </c>
      <c r="G2725" s="279" t="s">
        <v>2525</v>
      </c>
      <c r="H2725" s="285" t="s">
        <v>3043</v>
      </c>
      <c r="I2725" s="279" t="s">
        <v>1464</v>
      </c>
      <c r="J2725" s="312">
        <v>150</v>
      </c>
      <c r="K2725" s="279" t="s">
        <v>2525</v>
      </c>
      <c r="L2725" s="279" t="s">
        <v>3043</v>
      </c>
      <c r="M2725" s="279" t="s">
        <v>3043</v>
      </c>
      <c r="N2725" s="279" t="s">
        <v>3530</v>
      </c>
    </row>
    <row r="2726" spans="3:14" x14ac:dyDescent="0.25">
      <c r="C2726" s="279" t="s">
        <v>2768</v>
      </c>
      <c r="D2726" s="279" t="s">
        <v>2593</v>
      </c>
      <c r="E2726" s="279" t="s">
        <v>2601</v>
      </c>
      <c r="F2726" s="279" t="s">
        <v>2525</v>
      </c>
      <c r="G2726" s="279" t="s">
        <v>2525</v>
      </c>
      <c r="H2726" s="285" t="s">
        <v>3043</v>
      </c>
      <c r="I2726" s="279" t="s">
        <v>1464</v>
      </c>
      <c r="J2726" s="312">
        <v>150</v>
      </c>
      <c r="K2726" s="279" t="s">
        <v>2525</v>
      </c>
      <c r="L2726" s="279" t="s">
        <v>3043</v>
      </c>
      <c r="M2726" s="279" t="s">
        <v>3043</v>
      </c>
      <c r="N2726" s="279" t="s">
        <v>3530</v>
      </c>
    </row>
    <row r="2727" spans="3:14" x14ac:dyDescent="0.25">
      <c r="C2727" s="279" t="s">
        <v>3222</v>
      </c>
      <c r="D2727" s="279" t="s">
        <v>2566</v>
      </c>
      <c r="E2727" s="279" t="s">
        <v>3511</v>
      </c>
      <c r="F2727" s="279" t="s">
        <v>2525</v>
      </c>
      <c r="G2727" s="279" t="s">
        <v>2525</v>
      </c>
      <c r="H2727" s="285" t="s">
        <v>3043</v>
      </c>
      <c r="I2727" s="279" t="s">
        <v>1464</v>
      </c>
      <c r="J2727" s="312">
        <v>150</v>
      </c>
      <c r="K2727" s="279" t="s">
        <v>2525</v>
      </c>
      <c r="L2727" s="279" t="s">
        <v>3043</v>
      </c>
      <c r="M2727" s="279" t="s">
        <v>3043</v>
      </c>
      <c r="N2727" s="279" t="s">
        <v>3530</v>
      </c>
    </row>
    <row r="2728" spans="3:14" x14ac:dyDescent="0.25">
      <c r="C2728" s="279" t="s">
        <v>3382</v>
      </c>
      <c r="D2728" s="279" t="s">
        <v>2563</v>
      </c>
      <c r="E2728" s="279" t="s">
        <v>2564</v>
      </c>
      <c r="F2728" s="279" t="s">
        <v>2525</v>
      </c>
      <c r="G2728" s="279" t="s">
        <v>2525</v>
      </c>
      <c r="H2728" s="285" t="s">
        <v>3043</v>
      </c>
      <c r="I2728" s="279" t="s">
        <v>1464</v>
      </c>
      <c r="J2728" s="312">
        <v>148</v>
      </c>
      <c r="K2728" s="279" t="s">
        <v>2525</v>
      </c>
      <c r="L2728" s="279" t="s">
        <v>3043</v>
      </c>
      <c r="M2728" s="279" t="s">
        <v>3043</v>
      </c>
      <c r="N2728" s="279" t="s">
        <v>3530</v>
      </c>
    </row>
    <row r="2729" spans="3:14" x14ac:dyDescent="0.25">
      <c r="C2729" s="279" t="s">
        <v>3382</v>
      </c>
      <c r="D2729" s="279" t="s">
        <v>2593</v>
      </c>
      <c r="E2729" s="279" t="s">
        <v>2601</v>
      </c>
      <c r="F2729" s="279" t="s">
        <v>2525</v>
      </c>
      <c r="G2729" s="279" t="s">
        <v>2525</v>
      </c>
      <c r="H2729" s="285" t="s">
        <v>3043</v>
      </c>
      <c r="I2729" s="279" t="s">
        <v>1464</v>
      </c>
      <c r="J2729" s="312">
        <v>148</v>
      </c>
      <c r="K2729" s="279" t="s">
        <v>2525</v>
      </c>
      <c r="L2729" s="279" t="s">
        <v>3043</v>
      </c>
      <c r="M2729" s="279" t="s">
        <v>3043</v>
      </c>
      <c r="N2729" s="279" t="s">
        <v>3530</v>
      </c>
    </row>
    <row r="2730" spans="3:14" x14ac:dyDescent="0.25">
      <c r="C2730" s="279" t="s">
        <v>3383</v>
      </c>
      <c r="D2730" s="279" t="s">
        <v>2563</v>
      </c>
      <c r="E2730" s="279" t="s">
        <v>2564</v>
      </c>
      <c r="F2730" s="279" t="s">
        <v>2525</v>
      </c>
      <c r="G2730" s="279" t="s">
        <v>2525</v>
      </c>
      <c r="H2730" s="285" t="s">
        <v>3043</v>
      </c>
      <c r="I2730" s="279" t="s">
        <v>1464</v>
      </c>
      <c r="J2730" s="312">
        <v>147</v>
      </c>
      <c r="K2730" s="279" t="s">
        <v>2525</v>
      </c>
      <c r="L2730" s="279" t="s">
        <v>3043</v>
      </c>
      <c r="M2730" s="279" t="s">
        <v>3043</v>
      </c>
      <c r="N2730" s="279" t="s">
        <v>3530</v>
      </c>
    </row>
    <row r="2731" spans="3:14" x14ac:dyDescent="0.25">
      <c r="C2731" s="279" t="s">
        <v>3383</v>
      </c>
      <c r="D2731" s="279" t="s">
        <v>2593</v>
      </c>
      <c r="E2731" s="279" t="s">
        <v>2601</v>
      </c>
      <c r="F2731" s="279" t="s">
        <v>2525</v>
      </c>
      <c r="G2731" s="279" t="s">
        <v>2525</v>
      </c>
      <c r="H2731" s="285" t="s">
        <v>3043</v>
      </c>
      <c r="I2731" s="279" t="s">
        <v>1464</v>
      </c>
      <c r="J2731" s="312">
        <v>147</v>
      </c>
      <c r="K2731" s="279" t="s">
        <v>2525</v>
      </c>
      <c r="L2731" s="279" t="s">
        <v>3043</v>
      </c>
      <c r="M2731" s="279" t="s">
        <v>3043</v>
      </c>
      <c r="N2731" s="279" t="s">
        <v>3530</v>
      </c>
    </row>
    <row r="2732" spans="3:14" x14ac:dyDescent="0.25">
      <c r="C2732" s="279" t="s">
        <v>2907</v>
      </c>
      <c r="D2732" s="279" t="s">
        <v>2563</v>
      </c>
      <c r="E2732" s="279" t="s">
        <v>2564</v>
      </c>
      <c r="F2732" s="279" t="s">
        <v>2525</v>
      </c>
      <c r="G2732" s="279" t="s">
        <v>2525</v>
      </c>
      <c r="H2732" s="285" t="s">
        <v>3043</v>
      </c>
      <c r="I2732" s="279" t="s">
        <v>1464</v>
      </c>
      <c r="J2732" s="312">
        <v>143</v>
      </c>
      <c r="K2732" s="279" t="s">
        <v>2525</v>
      </c>
      <c r="L2732" s="279" t="s">
        <v>3043</v>
      </c>
      <c r="M2732" s="279" t="s">
        <v>3043</v>
      </c>
      <c r="N2732" s="279" t="s">
        <v>3530</v>
      </c>
    </row>
    <row r="2733" spans="3:14" x14ac:dyDescent="0.25">
      <c r="C2733" s="279" t="s">
        <v>2907</v>
      </c>
      <c r="D2733" s="279" t="s">
        <v>2593</v>
      </c>
      <c r="E2733" s="279" t="s">
        <v>2601</v>
      </c>
      <c r="F2733" s="279" t="s">
        <v>2525</v>
      </c>
      <c r="G2733" s="279" t="s">
        <v>2525</v>
      </c>
      <c r="H2733" s="285" t="s">
        <v>3043</v>
      </c>
      <c r="I2733" s="279" t="s">
        <v>1464</v>
      </c>
      <c r="J2733" s="312">
        <v>143</v>
      </c>
      <c r="K2733" s="279" t="s">
        <v>2525</v>
      </c>
      <c r="L2733" s="279" t="s">
        <v>3043</v>
      </c>
      <c r="M2733" s="279" t="s">
        <v>3043</v>
      </c>
      <c r="N2733" s="279" t="s">
        <v>3530</v>
      </c>
    </row>
    <row r="2734" spans="3:14" x14ac:dyDescent="0.25">
      <c r="C2734" s="279" t="s">
        <v>2757</v>
      </c>
      <c r="D2734" s="279" t="s">
        <v>2617</v>
      </c>
      <c r="E2734" s="279" t="s">
        <v>2611</v>
      </c>
      <c r="F2734" s="279" t="s">
        <v>2525</v>
      </c>
      <c r="G2734" s="279" t="s">
        <v>2525</v>
      </c>
      <c r="H2734" s="285" t="s">
        <v>3576</v>
      </c>
      <c r="I2734" s="279" t="s">
        <v>1464</v>
      </c>
      <c r="J2734" s="312">
        <v>139</v>
      </c>
      <c r="K2734" s="279" t="s">
        <v>2525</v>
      </c>
      <c r="L2734" s="279" t="s">
        <v>3043</v>
      </c>
      <c r="M2734" s="279" t="s">
        <v>3043</v>
      </c>
      <c r="N2734" s="279" t="s">
        <v>3530</v>
      </c>
    </row>
    <row r="2735" spans="3:14" x14ac:dyDescent="0.25">
      <c r="C2735" s="279" t="s">
        <v>3177</v>
      </c>
      <c r="D2735" s="279" t="s">
        <v>2617</v>
      </c>
      <c r="E2735" s="279" t="s">
        <v>2611</v>
      </c>
      <c r="F2735" s="279" t="s">
        <v>2525</v>
      </c>
      <c r="G2735" s="279" t="s">
        <v>2525</v>
      </c>
      <c r="H2735" s="285" t="s">
        <v>3043</v>
      </c>
      <c r="I2735" s="279" t="s">
        <v>1464</v>
      </c>
      <c r="J2735" s="312">
        <v>139</v>
      </c>
      <c r="K2735" s="279" t="s">
        <v>2525</v>
      </c>
      <c r="L2735" s="279" t="s">
        <v>3043</v>
      </c>
      <c r="M2735" s="279" t="s">
        <v>3043</v>
      </c>
      <c r="N2735" s="279" t="s">
        <v>3530</v>
      </c>
    </row>
    <row r="2736" spans="3:14" x14ac:dyDescent="0.25">
      <c r="C2736" s="279" t="s">
        <v>3203</v>
      </c>
      <c r="D2736" s="279" t="s">
        <v>2617</v>
      </c>
      <c r="E2736" s="279" t="s">
        <v>2611</v>
      </c>
      <c r="F2736" s="279" t="s">
        <v>2525</v>
      </c>
      <c r="G2736" s="279" t="s">
        <v>2525</v>
      </c>
      <c r="H2736" s="285" t="s">
        <v>3043</v>
      </c>
      <c r="I2736" s="279" t="s">
        <v>1464</v>
      </c>
      <c r="J2736" s="312">
        <v>139</v>
      </c>
      <c r="K2736" s="279" t="s">
        <v>2525</v>
      </c>
      <c r="L2736" s="279" t="s">
        <v>3043</v>
      </c>
      <c r="M2736" s="279" t="s">
        <v>3043</v>
      </c>
    </row>
    <row r="2737" spans="3:14" x14ac:dyDescent="0.25">
      <c r="C2737" s="279" t="s">
        <v>2800</v>
      </c>
      <c r="D2737" s="279" t="s">
        <v>2563</v>
      </c>
      <c r="E2737" s="279" t="s">
        <v>2564</v>
      </c>
      <c r="F2737" s="279" t="s">
        <v>2525</v>
      </c>
      <c r="G2737" s="279" t="s">
        <v>2525</v>
      </c>
      <c r="H2737" s="285" t="s">
        <v>3043</v>
      </c>
      <c r="I2737" s="279" t="s">
        <v>1464</v>
      </c>
      <c r="J2737" s="312">
        <v>136</v>
      </c>
      <c r="K2737" s="279" t="s">
        <v>2525</v>
      </c>
      <c r="L2737" s="279" t="s">
        <v>3043</v>
      </c>
      <c r="M2737" s="279" t="s">
        <v>3043</v>
      </c>
      <c r="N2737" s="279" t="s">
        <v>3530</v>
      </c>
    </row>
    <row r="2738" spans="3:14" x14ac:dyDescent="0.25">
      <c r="C2738" s="279" t="s">
        <v>2800</v>
      </c>
      <c r="D2738" s="279" t="s">
        <v>2593</v>
      </c>
      <c r="E2738" s="279" t="s">
        <v>2601</v>
      </c>
      <c r="F2738" s="279" t="s">
        <v>2525</v>
      </c>
      <c r="G2738" s="279" t="s">
        <v>2525</v>
      </c>
      <c r="H2738" s="285" t="s">
        <v>3043</v>
      </c>
      <c r="I2738" s="279" t="s">
        <v>1464</v>
      </c>
      <c r="J2738" s="312">
        <v>136</v>
      </c>
      <c r="K2738" s="279" t="s">
        <v>2525</v>
      </c>
      <c r="L2738" s="279" t="s">
        <v>3043</v>
      </c>
      <c r="M2738" s="279" t="s">
        <v>3043</v>
      </c>
      <c r="N2738" s="279" t="s">
        <v>3530</v>
      </c>
    </row>
    <row r="2739" spans="3:14" x14ac:dyDescent="0.25">
      <c r="C2739" s="279" t="s">
        <v>3295</v>
      </c>
      <c r="D2739" s="279" t="s">
        <v>2556</v>
      </c>
      <c r="E2739" s="279" t="s">
        <v>2590</v>
      </c>
      <c r="F2739" s="279" t="s">
        <v>2525</v>
      </c>
      <c r="G2739" s="279" t="s">
        <v>2525</v>
      </c>
      <c r="H2739" s="285" t="s">
        <v>3043</v>
      </c>
      <c r="I2739" s="279" t="s">
        <v>1464</v>
      </c>
      <c r="J2739" s="312">
        <v>136</v>
      </c>
      <c r="K2739" s="279" t="s">
        <v>2525</v>
      </c>
      <c r="L2739" s="279" t="s">
        <v>3043</v>
      </c>
      <c r="M2739" s="279" t="s">
        <v>3043</v>
      </c>
      <c r="N2739" s="279" t="s">
        <v>3530</v>
      </c>
    </row>
    <row r="2740" spans="3:14" x14ac:dyDescent="0.25">
      <c r="C2740" s="279" t="s">
        <v>3304</v>
      </c>
      <c r="D2740" s="279" t="s">
        <v>2563</v>
      </c>
      <c r="E2740" s="279" t="s">
        <v>2564</v>
      </c>
      <c r="F2740" s="279" t="s">
        <v>2525</v>
      </c>
      <c r="G2740" s="279" t="s">
        <v>2525</v>
      </c>
      <c r="H2740" s="285" t="s">
        <v>3043</v>
      </c>
      <c r="I2740" s="279" t="s">
        <v>1464</v>
      </c>
      <c r="J2740" s="312">
        <v>134</v>
      </c>
      <c r="K2740" s="279" t="s">
        <v>2525</v>
      </c>
      <c r="L2740" s="279" t="s">
        <v>3043</v>
      </c>
      <c r="M2740" s="279" t="s">
        <v>3043</v>
      </c>
      <c r="N2740" s="279" t="s">
        <v>3530</v>
      </c>
    </row>
    <row r="2741" spans="3:14" x14ac:dyDescent="0.25">
      <c r="C2741" s="279" t="s">
        <v>3304</v>
      </c>
      <c r="D2741" s="279" t="s">
        <v>2593</v>
      </c>
      <c r="E2741" s="279" t="s">
        <v>2601</v>
      </c>
      <c r="F2741" s="279" t="s">
        <v>2525</v>
      </c>
      <c r="G2741" s="279" t="s">
        <v>2525</v>
      </c>
      <c r="H2741" s="285" t="s">
        <v>3043</v>
      </c>
      <c r="I2741" s="279" t="s">
        <v>1464</v>
      </c>
      <c r="J2741" s="312">
        <v>134</v>
      </c>
      <c r="K2741" s="279" t="s">
        <v>2525</v>
      </c>
      <c r="L2741" s="279" t="s">
        <v>3043</v>
      </c>
      <c r="M2741" s="279" t="s">
        <v>3043</v>
      </c>
      <c r="N2741" s="279" t="s">
        <v>3530</v>
      </c>
    </row>
    <row r="2742" spans="3:14" x14ac:dyDescent="0.25">
      <c r="C2742" s="279" t="s">
        <v>2923</v>
      </c>
      <c r="D2742" s="279" t="s">
        <v>2563</v>
      </c>
      <c r="E2742" s="279" t="s">
        <v>2564</v>
      </c>
      <c r="F2742" s="279" t="s">
        <v>2525</v>
      </c>
      <c r="G2742" s="279" t="s">
        <v>2525</v>
      </c>
      <c r="H2742" s="285" t="s">
        <v>3043</v>
      </c>
      <c r="I2742" s="279" t="s">
        <v>1464</v>
      </c>
      <c r="J2742" s="312">
        <v>133</v>
      </c>
      <c r="K2742" s="279" t="s">
        <v>2525</v>
      </c>
      <c r="L2742" s="279" t="s">
        <v>3043</v>
      </c>
      <c r="M2742" s="279" t="s">
        <v>3043</v>
      </c>
      <c r="N2742" s="279" t="s">
        <v>3530</v>
      </c>
    </row>
    <row r="2743" spans="3:14" x14ac:dyDescent="0.25">
      <c r="C2743" s="279" t="s">
        <v>2923</v>
      </c>
      <c r="D2743" s="279" t="s">
        <v>2593</v>
      </c>
      <c r="E2743" s="279" t="s">
        <v>2601</v>
      </c>
      <c r="F2743" s="279" t="s">
        <v>2525</v>
      </c>
      <c r="G2743" s="279" t="s">
        <v>2525</v>
      </c>
      <c r="H2743" s="285" t="s">
        <v>3043</v>
      </c>
      <c r="I2743" s="279" t="s">
        <v>1464</v>
      </c>
      <c r="J2743" s="312">
        <v>133</v>
      </c>
      <c r="K2743" s="279" t="s">
        <v>2525</v>
      </c>
      <c r="L2743" s="279" t="s">
        <v>3043</v>
      </c>
      <c r="M2743" s="279" t="s">
        <v>3043</v>
      </c>
      <c r="N2743" s="279" t="s">
        <v>3530</v>
      </c>
    </row>
    <row r="2744" spans="3:14" x14ac:dyDescent="0.25">
      <c r="C2744" s="279" t="s">
        <v>2792</v>
      </c>
      <c r="D2744" s="279" t="s">
        <v>2566</v>
      </c>
      <c r="E2744" s="279" t="s">
        <v>3504</v>
      </c>
      <c r="F2744" s="279" t="s">
        <v>2525</v>
      </c>
      <c r="G2744" s="279" t="s">
        <v>2525</v>
      </c>
      <c r="H2744" s="285" t="s">
        <v>3043</v>
      </c>
      <c r="I2744" s="279" t="s">
        <v>1464</v>
      </c>
      <c r="J2744" s="312">
        <v>125</v>
      </c>
      <c r="K2744" s="279" t="s">
        <v>2525</v>
      </c>
      <c r="L2744" s="279" t="s">
        <v>3043</v>
      </c>
      <c r="M2744" s="279" t="s">
        <v>3043</v>
      </c>
      <c r="N2744" s="279" t="s">
        <v>3530</v>
      </c>
    </row>
    <row r="2745" spans="3:14" x14ac:dyDescent="0.25">
      <c r="C2745" s="279" t="s">
        <v>2892</v>
      </c>
      <c r="D2745" s="279" t="s">
        <v>2566</v>
      </c>
      <c r="E2745" s="279" t="s">
        <v>3504</v>
      </c>
      <c r="F2745" s="279" t="s">
        <v>2525</v>
      </c>
      <c r="G2745" s="279" t="s">
        <v>2525</v>
      </c>
      <c r="H2745" s="285" t="s">
        <v>3043</v>
      </c>
      <c r="I2745" s="279" t="s">
        <v>1464</v>
      </c>
      <c r="J2745" s="312">
        <v>125</v>
      </c>
      <c r="K2745" s="279" t="s">
        <v>2525</v>
      </c>
      <c r="L2745" s="279" t="s">
        <v>3043</v>
      </c>
      <c r="M2745" s="279" t="s">
        <v>3043</v>
      </c>
      <c r="N2745" s="279" t="s">
        <v>3530</v>
      </c>
    </row>
    <row r="2746" spans="3:14" x14ac:dyDescent="0.25">
      <c r="C2746" s="279" t="s">
        <v>3361</v>
      </c>
      <c r="D2746" s="279" t="s">
        <v>2593</v>
      </c>
      <c r="E2746" s="279" t="s">
        <v>2601</v>
      </c>
      <c r="F2746" s="279" t="s">
        <v>2525</v>
      </c>
      <c r="G2746" s="279" t="s">
        <v>2525</v>
      </c>
      <c r="H2746" s="285" t="s">
        <v>3043</v>
      </c>
      <c r="I2746" s="279" t="s">
        <v>1464</v>
      </c>
      <c r="J2746" s="312">
        <v>122</v>
      </c>
      <c r="K2746" s="279" t="s">
        <v>2525</v>
      </c>
      <c r="L2746" s="279" t="s">
        <v>3043</v>
      </c>
      <c r="M2746" s="279" t="s">
        <v>3043</v>
      </c>
      <c r="N2746" s="279" t="s">
        <v>3530</v>
      </c>
    </row>
    <row r="2747" spans="3:14" x14ac:dyDescent="0.25">
      <c r="C2747" s="279" t="s">
        <v>3387</v>
      </c>
      <c r="D2747" s="279" t="s">
        <v>2563</v>
      </c>
      <c r="E2747" s="279" t="s">
        <v>2564</v>
      </c>
      <c r="F2747" s="279" t="s">
        <v>2525</v>
      </c>
      <c r="G2747" s="279" t="s">
        <v>2525</v>
      </c>
      <c r="H2747" s="285" t="s">
        <v>3043</v>
      </c>
      <c r="I2747" s="279" t="s">
        <v>1464</v>
      </c>
      <c r="J2747" s="312">
        <v>121</v>
      </c>
      <c r="K2747" s="279" t="s">
        <v>2525</v>
      </c>
      <c r="L2747" s="279" t="s">
        <v>3043</v>
      </c>
      <c r="M2747" s="279" t="s">
        <v>3043</v>
      </c>
      <c r="N2747" s="279" t="s">
        <v>3530</v>
      </c>
    </row>
    <row r="2748" spans="3:14" x14ac:dyDescent="0.25">
      <c r="C2748" s="279" t="s">
        <v>3387</v>
      </c>
      <c r="D2748" s="279" t="s">
        <v>2593</v>
      </c>
      <c r="E2748" s="279" t="s">
        <v>2601</v>
      </c>
      <c r="F2748" s="279" t="s">
        <v>2525</v>
      </c>
      <c r="G2748" s="279" t="s">
        <v>2525</v>
      </c>
      <c r="H2748" s="285" t="s">
        <v>3043</v>
      </c>
      <c r="I2748" s="279" t="s">
        <v>1464</v>
      </c>
      <c r="J2748" s="312">
        <v>121</v>
      </c>
      <c r="K2748" s="279" t="s">
        <v>2525</v>
      </c>
      <c r="L2748" s="279" t="s">
        <v>3043</v>
      </c>
      <c r="M2748" s="279" t="s">
        <v>3043</v>
      </c>
      <c r="N2748" s="279" t="s">
        <v>3530</v>
      </c>
    </row>
    <row r="2749" spans="3:14" x14ac:dyDescent="0.25">
      <c r="C2749" s="279" t="s">
        <v>3225</v>
      </c>
      <c r="D2749" s="279" t="s">
        <v>2563</v>
      </c>
      <c r="E2749" s="279" t="s">
        <v>2565</v>
      </c>
      <c r="F2749" s="279" t="s">
        <v>2525</v>
      </c>
      <c r="G2749" s="279" t="s">
        <v>2525</v>
      </c>
      <c r="H2749" s="285" t="s">
        <v>3043</v>
      </c>
      <c r="I2749" s="279" t="s">
        <v>1464</v>
      </c>
      <c r="J2749" s="312">
        <v>120</v>
      </c>
      <c r="K2749" s="279" t="s">
        <v>2525</v>
      </c>
      <c r="L2749" s="279" t="s">
        <v>3043</v>
      </c>
      <c r="M2749" s="279" t="s">
        <v>3043</v>
      </c>
      <c r="N2749" s="279" t="s">
        <v>3530</v>
      </c>
    </row>
    <row r="2750" spans="3:14" x14ac:dyDescent="0.25">
      <c r="C2750" s="279" t="s">
        <v>3361</v>
      </c>
      <c r="D2750" s="279" t="s">
        <v>2563</v>
      </c>
      <c r="E2750" s="279" t="s">
        <v>2564</v>
      </c>
      <c r="F2750" s="279" t="s">
        <v>2525</v>
      </c>
      <c r="G2750" s="279" t="s">
        <v>2525</v>
      </c>
      <c r="H2750" s="285" t="s">
        <v>3043</v>
      </c>
      <c r="I2750" s="279" t="s">
        <v>1464</v>
      </c>
      <c r="J2750" s="312">
        <v>120</v>
      </c>
      <c r="K2750" s="279" t="s">
        <v>2525</v>
      </c>
      <c r="L2750" s="279" t="s">
        <v>3043</v>
      </c>
      <c r="M2750" s="279" t="s">
        <v>3043</v>
      </c>
      <c r="N2750" s="279" t="s">
        <v>3530</v>
      </c>
    </row>
    <row r="2751" spans="3:14" x14ac:dyDescent="0.25">
      <c r="C2751" s="279" t="s">
        <v>2650</v>
      </c>
      <c r="D2751" s="279" t="s">
        <v>2593</v>
      </c>
      <c r="E2751" s="279" t="s">
        <v>2601</v>
      </c>
      <c r="F2751" s="279" t="s">
        <v>2525</v>
      </c>
      <c r="G2751" s="279" t="s">
        <v>2525</v>
      </c>
      <c r="H2751" s="285" t="s">
        <v>3043</v>
      </c>
      <c r="I2751" s="279" t="s">
        <v>1464</v>
      </c>
      <c r="J2751" s="312">
        <v>119</v>
      </c>
      <c r="K2751" s="279" t="s">
        <v>2525</v>
      </c>
      <c r="L2751" s="279" t="s">
        <v>3043</v>
      </c>
      <c r="M2751" s="279" t="s">
        <v>3043</v>
      </c>
      <c r="N2751" s="279" t="s">
        <v>3530</v>
      </c>
    </row>
    <row r="2752" spans="3:14" x14ac:dyDescent="0.25">
      <c r="C2752" s="279" t="s">
        <v>3388</v>
      </c>
      <c r="D2752" s="279" t="s">
        <v>2563</v>
      </c>
      <c r="E2752" s="279" t="s">
        <v>2564</v>
      </c>
      <c r="F2752" s="279" t="s">
        <v>2525</v>
      </c>
      <c r="G2752" s="279" t="s">
        <v>2525</v>
      </c>
      <c r="H2752" s="285" t="s">
        <v>3043</v>
      </c>
      <c r="I2752" s="279" t="s">
        <v>1464</v>
      </c>
      <c r="J2752" s="312">
        <v>119</v>
      </c>
      <c r="K2752" s="279" t="s">
        <v>2525</v>
      </c>
      <c r="L2752" s="279" t="s">
        <v>3043</v>
      </c>
      <c r="M2752" s="279" t="s">
        <v>3043</v>
      </c>
      <c r="N2752" s="279" t="s">
        <v>3530</v>
      </c>
    </row>
    <row r="2753" spans="3:14" x14ac:dyDescent="0.25">
      <c r="C2753" s="279" t="s">
        <v>3388</v>
      </c>
      <c r="D2753" s="279" t="s">
        <v>2593</v>
      </c>
      <c r="E2753" s="279" t="s">
        <v>2601</v>
      </c>
      <c r="F2753" s="279" t="s">
        <v>2525</v>
      </c>
      <c r="G2753" s="279" t="s">
        <v>2525</v>
      </c>
      <c r="H2753" s="285" t="s">
        <v>3043</v>
      </c>
      <c r="I2753" s="279" t="s">
        <v>1464</v>
      </c>
      <c r="J2753" s="312">
        <v>119</v>
      </c>
      <c r="K2753" s="279" t="s">
        <v>2525</v>
      </c>
      <c r="L2753" s="279" t="s">
        <v>3043</v>
      </c>
      <c r="M2753" s="279" t="s">
        <v>3043</v>
      </c>
      <c r="N2753" s="279" t="s">
        <v>3530</v>
      </c>
    </row>
    <row r="2754" spans="3:14" x14ac:dyDescent="0.25">
      <c r="C2754" s="279" t="s">
        <v>2878</v>
      </c>
      <c r="D2754" s="279" t="s">
        <v>2563</v>
      </c>
      <c r="E2754" s="279" t="s">
        <v>2564</v>
      </c>
      <c r="F2754" s="279" t="s">
        <v>2525</v>
      </c>
      <c r="G2754" s="279" t="s">
        <v>2525</v>
      </c>
      <c r="H2754" s="285" t="s">
        <v>3043</v>
      </c>
      <c r="I2754" s="279" t="s">
        <v>1464</v>
      </c>
      <c r="J2754" s="312">
        <v>119</v>
      </c>
      <c r="K2754" s="279" t="s">
        <v>2525</v>
      </c>
      <c r="L2754" s="279" t="s">
        <v>3043</v>
      </c>
      <c r="M2754" s="279" t="s">
        <v>3043</v>
      </c>
      <c r="N2754" s="279" t="s">
        <v>3530</v>
      </c>
    </row>
    <row r="2755" spans="3:14" x14ac:dyDescent="0.25">
      <c r="C2755" s="279" t="s">
        <v>2878</v>
      </c>
      <c r="D2755" s="279" t="s">
        <v>2593</v>
      </c>
      <c r="E2755" s="279" t="s">
        <v>2601</v>
      </c>
      <c r="F2755" s="279" t="s">
        <v>2525</v>
      </c>
      <c r="G2755" s="279" t="s">
        <v>2525</v>
      </c>
      <c r="H2755" s="285" t="s">
        <v>3043</v>
      </c>
      <c r="I2755" s="279" t="s">
        <v>1464</v>
      </c>
      <c r="J2755" s="312">
        <v>119</v>
      </c>
      <c r="K2755" s="279" t="s">
        <v>2525</v>
      </c>
      <c r="L2755" s="279" t="s">
        <v>3043</v>
      </c>
      <c r="M2755" s="279" t="s">
        <v>3043</v>
      </c>
      <c r="N2755" s="279" t="s">
        <v>3530</v>
      </c>
    </row>
    <row r="2756" spans="3:14" x14ac:dyDescent="0.25">
      <c r="C2756" s="279" t="s">
        <v>3198</v>
      </c>
      <c r="D2756" s="279" t="s">
        <v>2563</v>
      </c>
      <c r="E2756" s="279" t="s">
        <v>2564</v>
      </c>
      <c r="F2756" s="279" t="s">
        <v>2525</v>
      </c>
      <c r="G2756" s="279" t="s">
        <v>2525</v>
      </c>
      <c r="H2756" s="285" t="s">
        <v>3043</v>
      </c>
      <c r="I2756" s="279" t="s">
        <v>1464</v>
      </c>
      <c r="J2756" s="312">
        <v>114</v>
      </c>
      <c r="K2756" s="279" t="s">
        <v>2525</v>
      </c>
      <c r="L2756" s="279" t="s">
        <v>3043</v>
      </c>
      <c r="M2756" s="279" t="s">
        <v>3043</v>
      </c>
      <c r="N2756" s="279" t="s">
        <v>3530</v>
      </c>
    </row>
    <row r="2757" spans="3:14" x14ac:dyDescent="0.25">
      <c r="C2757" s="279" t="s">
        <v>3198</v>
      </c>
      <c r="D2757" s="279" t="s">
        <v>2593</v>
      </c>
      <c r="E2757" s="279" t="s">
        <v>2601</v>
      </c>
      <c r="F2757" s="279" t="s">
        <v>2525</v>
      </c>
      <c r="G2757" s="279" t="s">
        <v>2525</v>
      </c>
      <c r="H2757" s="285" t="s">
        <v>3043</v>
      </c>
      <c r="I2757" s="279" t="s">
        <v>1464</v>
      </c>
      <c r="J2757" s="312">
        <v>114</v>
      </c>
      <c r="K2757" s="279" t="s">
        <v>2525</v>
      </c>
      <c r="L2757" s="279" t="s">
        <v>3043</v>
      </c>
      <c r="M2757" s="279" t="s">
        <v>3043</v>
      </c>
      <c r="N2757" s="279" t="s">
        <v>3530</v>
      </c>
    </row>
    <row r="2758" spans="3:14" x14ac:dyDescent="0.25">
      <c r="C2758" s="279" t="s">
        <v>3172</v>
      </c>
      <c r="D2758" s="279" t="s">
        <v>3121</v>
      </c>
      <c r="E2758" s="279" t="s">
        <v>2567</v>
      </c>
      <c r="F2758" s="279" t="s">
        <v>2525</v>
      </c>
      <c r="G2758" s="279" t="s">
        <v>2525</v>
      </c>
      <c r="H2758" s="285" t="s">
        <v>3043</v>
      </c>
      <c r="I2758" s="279" t="s">
        <v>1464</v>
      </c>
      <c r="J2758" s="312">
        <v>112</v>
      </c>
      <c r="K2758" s="279" t="s">
        <v>2525</v>
      </c>
      <c r="L2758" s="279" t="s">
        <v>3043</v>
      </c>
      <c r="M2758" s="279" t="s">
        <v>3043</v>
      </c>
      <c r="N2758" s="279" t="s">
        <v>3530</v>
      </c>
    </row>
    <row r="2759" spans="3:14" x14ac:dyDescent="0.25">
      <c r="C2759" s="279" t="s">
        <v>2902</v>
      </c>
      <c r="D2759" s="279" t="s">
        <v>2563</v>
      </c>
      <c r="E2759" s="279" t="s">
        <v>2564</v>
      </c>
      <c r="F2759" s="279" t="s">
        <v>2525</v>
      </c>
      <c r="G2759" s="279" t="s">
        <v>2525</v>
      </c>
      <c r="H2759" s="285" t="s">
        <v>3043</v>
      </c>
      <c r="I2759" s="279" t="s">
        <v>1464</v>
      </c>
      <c r="J2759" s="312">
        <v>111</v>
      </c>
      <c r="K2759" s="279" t="s">
        <v>2525</v>
      </c>
      <c r="L2759" s="279" t="s">
        <v>3043</v>
      </c>
      <c r="M2759" s="279" t="s">
        <v>3043</v>
      </c>
      <c r="N2759" s="279" t="s">
        <v>3530</v>
      </c>
    </row>
    <row r="2760" spans="3:14" x14ac:dyDescent="0.25">
      <c r="C2760" s="279" t="s">
        <v>2902</v>
      </c>
      <c r="D2760" s="279" t="s">
        <v>2593</v>
      </c>
      <c r="E2760" s="279" t="s">
        <v>2601</v>
      </c>
      <c r="F2760" s="279" t="s">
        <v>2525</v>
      </c>
      <c r="G2760" s="279" t="s">
        <v>2525</v>
      </c>
      <c r="H2760" s="285" t="s">
        <v>3043</v>
      </c>
      <c r="I2760" s="279" t="s">
        <v>1464</v>
      </c>
      <c r="J2760" s="312">
        <v>111</v>
      </c>
      <c r="K2760" s="279" t="s">
        <v>2525</v>
      </c>
      <c r="L2760" s="279" t="s">
        <v>3043</v>
      </c>
      <c r="M2760" s="279" t="s">
        <v>3043</v>
      </c>
      <c r="N2760" s="279" t="s">
        <v>3530</v>
      </c>
    </row>
    <row r="2761" spans="3:14" x14ac:dyDescent="0.25">
      <c r="C2761" s="279" t="s">
        <v>3226</v>
      </c>
      <c r="D2761" s="279" t="s">
        <v>2563</v>
      </c>
      <c r="E2761" s="279" t="s">
        <v>2564</v>
      </c>
      <c r="F2761" s="279" t="s">
        <v>2525</v>
      </c>
      <c r="G2761" s="279" t="s">
        <v>2525</v>
      </c>
      <c r="H2761" s="285" t="s">
        <v>3043</v>
      </c>
      <c r="I2761" s="279" t="s">
        <v>1464</v>
      </c>
      <c r="J2761" s="312">
        <v>108</v>
      </c>
      <c r="K2761" s="279" t="s">
        <v>2525</v>
      </c>
      <c r="L2761" s="279" t="s">
        <v>3043</v>
      </c>
      <c r="M2761" s="279" t="s">
        <v>3043</v>
      </c>
      <c r="N2761" s="279" t="s">
        <v>3530</v>
      </c>
    </row>
    <row r="2762" spans="3:14" x14ac:dyDescent="0.25">
      <c r="C2762" s="279" t="s">
        <v>3226</v>
      </c>
      <c r="D2762" s="279" t="s">
        <v>2593</v>
      </c>
      <c r="E2762" s="279" t="s">
        <v>2601</v>
      </c>
      <c r="F2762" s="279" t="s">
        <v>2525</v>
      </c>
      <c r="G2762" s="279" t="s">
        <v>2525</v>
      </c>
      <c r="H2762" s="285" t="s">
        <v>3043</v>
      </c>
      <c r="I2762" s="279" t="s">
        <v>1464</v>
      </c>
      <c r="J2762" s="312">
        <v>108</v>
      </c>
      <c r="K2762" s="279" t="s">
        <v>2525</v>
      </c>
      <c r="L2762" s="279" t="s">
        <v>3043</v>
      </c>
      <c r="M2762" s="279" t="s">
        <v>3043</v>
      </c>
      <c r="N2762" s="279" t="s">
        <v>3530</v>
      </c>
    </row>
    <row r="2763" spans="3:14" x14ac:dyDescent="0.25">
      <c r="C2763" s="279" t="s">
        <v>2970</v>
      </c>
      <c r="D2763" s="279" t="s">
        <v>2563</v>
      </c>
      <c r="E2763" s="279" t="s">
        <v>2564</v>
      </c>
      <c r="F2763" s="279" t="s">
        <v>2525</v>
      </c>
      <c r="G2763" s="279" t="s">
        <v>2525</v>
      </c>
      <c r="H2763" s="285" t="s">
        <v>3043</v>
      </c>
      <c r="I2763" s="279" t="s">
        <v>1464</v>
      </c>
      <c r="J2763" s="312">
        <v>108</v>
      </c>
      <c r="K2763" s="279" t="s">
        <v>2525</v>
      </c>
      <c r="L2763" s="279" t="s">
        <v>3043</v>
      </c>
      <c r="M2763" s="279" t="s">
        <v>3043</v>
      </c>
      <c r="N2763" s="279" t="s">
        <v>3530</v>
      </c>
    </row>
    <row r="2764" spans="3:14" x14ac:dyDescent="0.25">
      <c r="C2764" s="279" t="s">
        <v>2970</v>
      </c>
      <c r="D2764" s="279" t="s">
        <v>2593</v>
      </c>
      <c r="E2764" s="279" t="s">
        <v>2601</v>
      </c>
      <c r="F2764" s="279" t="s">
        <v>2525</v>
      </c>
      <c r="G2764" s="279" t="s">
        <v>2525</v>
      </c>
      <c r="H2764" s="285" t="s">
        <v>3043</v>
      </c>
      <c r="I2764" s="279" t="s">
        <v>1464</v>
      </c>
      <c r="J2764" s="312">
        <v>108</v>
      </c>
      <c r="K2764" s="279" t="s">
        <v>2525</v>
      </c>
      <c r="L2764" s="279" t="s">
        <v>3043</v>
      </c>
      <c r="M2764" s="279" t="s">
        <v>3043</v>
      </c>
      <c r="N2764" s="279" t="s">
        <v>3530</v>
      </c>
    </row>
    <row r="2765" spans="3:14" x14ac:dyDescent="0.25">
      <c r="C2765" s="279" t="s">
        <v>2654</v>
      </c>
      <c r="D2765" s="279" t="s">
        <v>2563</v>
      </c>
      <c r="E2765" s="279" t="s">
        <v>2564</v>
      </c>
      <c r="F2765" s="279" t="s">
        <v>2525</v>
      </c>
      <c r="G2765" s="279" t="s">
        <v>2525</v>
      </c>
      <c r="H2765" s="285" t="s">
        <v>3043</v>
      </c>
      <c r="I2765" s="279" t="s">
        <v>1464</v>
      </c>
      <c r="J2765" s="312">
        <v>107</v>
      </c>
      <c r="K2765" s="279" t="s">
        <v>2525</v>
      </c>
      <c r="L2765" s="279" t="s">
        <v>3043</v>
      </c>
      <c r="M2765" s="279" t="s">
        <v>3043</v>
      </c>
      <c r="N2765" s="279" t="s">
        <v>3530</v>
      </c>
    </row>
    <row r="2766" spans="3:14" x14ac:dyDescent="0.25">
      <c r="C2766" s="279" t="s">
        <v>3291</v>
      </c>
      <c r="D2766" s="279" t="s">
        <v>2563</v>
      </c>
      <c r="E2766" s="279" t="s">
        <v>2564</v>
      </c>
      <c r="F2766" s="279" t="s">
        <v>2525</v>
      </c>
      <c r="G2766" s="279" t="s">
        <v>2525</v>
      </c>
      <c r="H2766" s="285" t="s">
        <v>3043</v>
      </c>
      <c r="I2766" s="279" t="s">
        <v>1464</v>
      </c>
      <c r="J2766" s="312">
        <v>107</v>
      </c>
      <c r="K2766" s="279" t="s">
        <v>2525</v>
      </c>
      <c r="L2766" s="279" t="s">
        <v>3043</v>
      </c>
      <c r="M2766" s="279" t="s">
        <v>3043</v>
      </c>
      <c r="N2766" s="279" t="s">
        <v>3530</v>
      </c>
    </row>
    <row r="2767" spans="3:14" x14ac:dyDescent="0.25">
      <c r="C2767" s="279" t="s">
        <v>3291</v>
      </c>
      <c r="D2767" s="279" t="s">
        <v>2593</v>
      </c>
      <c r="E2767" s="279" t="s">
        <v>2601</v>
      </c>
      <c r="F2767" s="279" t="s">
        <v>2525</v>
      </c>
      <c r="G2767" s="279" t="s">
        <v>2525</v>
      </c>
      <c r="H2767" s="285" t="s">
        <v>3043</v>
      </c>
      <c r="I2767" s="279" t="s">
        <v>1464</v>
      </c>
      <c r="J2767" s="312">
        <v>107</v>
      </c>
      <c r="K2767" s="279" t="s">
        <v>2525</v>
      </c>
      <c r="L2767" s="279" t="s">
        <v>3043</v>
      </c>
      <c r="M2767" s="279" t="s">
        <v>3043</v>
      </c>
      <c r="N2767" s="279" t="s">
        <v>3530</v>
      </c>
    </row>
    <row r="2768" spans="3:14" x14ac:dyDescent="0.25">
      <c r="C2768" s="279" t="s">
        <v>2654</v>
      </c>
      <c r="D2768" s="279" t="s">
        <v>2593</v>
      </c>
      <c r="E2768" s="279" t="s">
        <v>2601</v>
      </c>
      <c r="F2768" s="279" t="s">
        <v>2525</v>
      </c>
      <c r="G2768" s="279" t="s">
        <v>2525</v>
      </c>
      <c r="H2768" s="285" t="s">
        <v>3043</v>
      </c>
      <c r="I2768" s="279" t="s">
        <v>1464</v>
      </c>
      <c r="J2768" s="312">
        <v>106</v>
      </c>
      <c r="K2768" s="279" t="s">
        <v>2525</v>
      </c>
      <c r="L2768" s="279" t="s">
        <v>3043</v>
      </c>
      <c r="M2768" s="279" t="s">
        <v>3043</v>
      </c>
      <c r="N2768" s="279" t="s">
        <v>3530</v>
      </c>
    </row>
    <row r="2769" spans="3:14" x14ac:dyDescent="0.25">
      <c r="C2769" s="279" t="s">
        <v>3242</v>
      </c>
      <c r="D2769" s="279" t="s">
        <v>2563</v>
      </c>
      <c r="E2769" s="279" t="s">
        <v>2564</v>
      </c>
      <c r="F2769" s="279" t="s">
        <v>2525</v>
      </c>
      <c r="G2769" s="279" t="s">
        <v>2525</v>
      </c>
      <c r="H2769" s="285" t="s">
        <v>3043</v>
      </c>
      <c r="I2769" s="279" t="s">
        <v>1464</v>
      </c>
      <c r="J2769" s="312">
        <v>105</v>
      </c>
      <c r="K2769" s="279" t="s">
        <v>2525</v>
      </c>
      <c r="L2769" s="279" t="s">
        <v>3043</v>
      </c>
      <c r="M2769" s="279" t="s">
        <v>3043</v>
      </c>
      <c r="N2769" s="279" t="s">
        <v>3530</v>
      </c>
    </row>
    <row r="2770" spans="3:14" x14ac:dyDescent="0.25">
      <c r="C2770" s="279" t="s">
        <v>3295</v>
      </c>
      <c r="D2770" s="279" t="s">
        <v>2556</v>
      </c>
      <c r="E2770" s="279" t="s">
        <v>2589</v>
      </c>
      <c r="F2770" s="279" t="s">
        <v>2525</v>
      </c>
      <c r="G2770" s="279" t="s">
        <v>2525</v>
      </c>
      <c r="H2770" s="285" t="s">
        <v>3043</v>
      </c>
      <c r="I2770" s="279" t="s">
        <v>1464</v>
      </c>
      <c r="J2770" s="312">
        <v>105</v>
      </c>
      <c r="K2770" s="279" t="s">
        <v>2525</v>
      </c>
      <c r="L2770" s="279" t="s">
        <v>3043</v>
      </c>
      <c r="M2770" s="279" t="s">
        <v>3043</v>
      </c>
      <c r="N2770" s="279" t="s">
        <v>3530</v>
      </c>
    </row>
    <row r="2771" spans="3:14" x14ac:dyDescent="0.25">
      <c r="C2771" s="279" t="s">
        <v>3187</v>
      </c>
      <c r="D2771" s="279" t="s">
        <v>2556</v>
      </c>
      <c r="E2771" s="279" t="s">
        <v>2589</v>
      </c>
      <c r="F2771" s="279" t="s">
        <v>2525</v>
      </c>
      <c r="G2771" s="279" t="s">
        <v>2525</v>
      </c>
      <c r="H2771" s="285" t="s">
        <v>3043</v>
      </c>
      <c r="I2771" s="279" t="s">
        <v>1464</v>
      </c>
      <c r="J2771" s="312">
        <v>105</v>
      </c>
      <c r="K2771" s="279" t="s">
        <v>2525</v>
      </c>
      <c r="L2771" s="279" t="s">
        <v>3043</v>
      </c>
      <c r="M2771" s="279" t="s">
        <v>3043</v>
      </c>
      <c r="N2771" s="279" t="s">
        <v>3530</v>
      </c>
    </row>
    <row r="2772" spans="3:14" x14ac:dyDescent="0.25">
      <c r="C2772" s="279" t="s">
        <v>3391</v>
      </c>
      <c r="D2772" s="279" t="s">
        <v>2593</v>
      </c>
      <c r="E2772" s="279" t="s">
        <v>2601</v>
      </c>
      <c r="F2772" s="279" t="s">
        <v>2525</v>
      </c>
      <c r="G2772" s="279" t="s">
        <v>2525</v>
      </c>
      <c r="H2772" s="285" t="s">
        <v>3043</v>
      </c>
      <c r="I2772" s="279" t="s">
        <v>1464</v>
      </c>
      <c r="J2772" s="312">
        <v>104</v>
      </c>
      <c r="K2772" s="279" t="s">
        <v>2525</v>
      </c>
      <c r="L2772" s="279" t="s">
        <v>3043</v>
      </c>
      <c r="M2772" s="279" t="s">
        <v>3043</v>
      </c>
      <c r="N2772" s="279" t="s">
        <v>3530</v>
      </c>
    </row>
    <row r="2773" spans="3:14" x14ac:dyDescent="0.25">
      <c r="C2773" s="279" t="s">
        <v>3391</v>
      </c>
      <c r="D2773" s="279" t="s">
        <v>2563</v>
      </c>
      <c r="E2773" s="279" t="s">
        <v>2564</v>
      </c>
      <c r="F2773" s="279" t="s">
        <v>2525</v>
      </c>
      <c r="G2773" s="279" t="s">
        <v>2525</v>
      </c>
      <c r="H2773" s="285" t="s">
        <v>3043</v>
      </c>
      <c r="I2773" s="279" t="s">
        <v>1464</v>
      </c>
      <c r="J2773" s="312">
        <v>103</v>
      </c>
      <c r="K2773" s="279" t="s">
        <v>2525</v>
      </c>
      <c r="L2773" s="279" t="s">
        <v>3043</v>
      </c>
      <c r="M2773" s="279" t="s">
        <v>3043</v>
      </c>
      <c r="N2773" s="279" t="s">
        <v>3530</v>
      </c>
    </row>
    <row r="2774" spans="3:14" x14ac:dyDescent="0.25">
      <c r="C2774" s="279" t="s">
        <v>3180</v>
      </c>
      <c r="D2774" s="279" t="s">
        <v>2617</v>
      </c>
      <c r="E2774" s="279" t="s">
        <v>2619</v>
      </c>
      <c r="F2774" s="279" t="s">
        <v>2525</v>
      </c>
      <c r="G2774" s="279" t="s">
        <v>2525</v>
      </c>
      <c r="H2774" s="285" t="s">
        <v>3043</v>
      </c>
      <c r="I2774" s="279" t="s">
        <v>1464</v>
      </c>
      <c r="J2774" s="312">
        <v>102</v>
      </c>
      <c r="K2774" s="279" t="s">
        <v>2525</v>
      </c>
      <c r="L2774" s="279" t="s">
        <v>3043</v>
      </c>
      <c r="M2774" s="279" t="s">
        <v>3043</v>
      </c>
      <c r="N2774" s="279" t="s">
        <v>3530</v>
      </c>
    </row>
    <row r="2775" spans="3:14" x14ac:dyDescent="0.25">
      <c r="C2775" s="279" t="s">
        <v>3220</v>
      </c>
      <c r="D2775" s="279" t="s">
        <v>2561</v>
      </c>
      <c r="E2775" s="279" t="s">
        <v>2562</v>
      </c>
      <c r="F2775" s="279" t="s">
        <v>2525</v>
      </c>
      <c r="G2775" s="279" t="s">
        <v>2525</v>
      </c>
      <c r="H2775" s="285" t="s">
        <v>3043</v>
      </c>
      <c r="I2775" s="279" t="s">
        <v>1464</v>
      </c>
      <c r="J2775" s="312">
        <v>100</v>
      </c>
      <c r="K2775" s="279" t="s">
        <v>2525</v>
      </c>
      <c r="L2775" s="279" t="s">
        <v>3043</v>
      </c>
      <c r="M2775" s="279" t="s">
        <v>3043</v>
      </c>
      <c r="N2775" s="279" t="s">
        <v>3530</v>
      </c>
    </row>
    <row r="2776" spans="3:14" x14ac:dyDescent="0.25">
      <c r="C2776" s="279" t="s">
        <v>3211</v>
      </c>
      <c r="D2776" s="279" t="s">
        <v>2563</v>
      </c>
      <c r="E2776" s="279" t="s">
        <v>2564</v>
      </c>
      <c r="F2776" s="279" t="s">
        <v>2525</v>
      </c>
      <c r="G2776" s="279" t="s">
        <v>2525</v>
      </c>
      <c r="H2776" s="285" t="s">
        <v>3043</v>
      </c>
      <c r="I2776" s="279" t="s">
        <v>1464</v>
      </c>
      <c r="J2776" s="312">
        <v>98</v>
      </c>
      <c r="K2776" s="279" t="s">
        <v>2525</v>
      </c>
      <c r="L2776" s="279" t="s">
        <v>3043</v>
      </c>
      <c r="M2776" s="279" t="s">
        <v>3043</v>
      </c>
      <c r="N2776" s="279" t="s">
        <v>3530</v>
      </c>
    </row>
    <row r="2777" spans="3:14" x14ac:dyDescent="0.25">
      <c r="C2777" s="279" t="s">
        <v>3211</v>
      </c>
      <c r="D2777" s="279" t="s">
        <v>2593</v>
      </c>
      <c r="E2777" s="279" t="s">
        <v>2601</v>
      </c>
      <c r="F2777" s="279" t="s">
        <v>2525</v>
      </c>
      <c r="G2777" s="279" t="s">
        <v>2525</v>
      </c>
      <c r="H2777" s="285" t="s">
        <v>3043</v>
      </c>
      <c r="I2777" s="279" t="s">
        <v>1464</v>
      </c>
      <c r="J2777" s="312">
        <v>98</v>
      </c>
      <c r="K2777" s="279" t="s">
        <v>2525</v>
      </c>
      <c r="L2777" s="279" t="s">
        <v>3043</v>
      </c>
      <c r="M2777" s="279" t="s">
        <v>3043</v>
      </c>
      <c r="N2777" s="279" t="s">
        <v>3530</v>
      </c>
    </row>
    <row r="2778" spans="3:14" x14ac:dyDescent="0.25">
      <c r="C2778" s="279" t="s">
        <v>3239</v>
      </c>
      <c r="D2778" s="279" t="s">
        <v>2617</v>
      </c>
      <c r="E2778" s="279" t="s">
        <v>2610</v>
      </c>
      <c r="F2778" s="279" t="s">
        <v>2525</v>
      </c>
      <c r="G2778" s="279" t="s">
        <v>2525</v>
      </c>
      <c r="H2778" s="285" t="s">
        <v>3043</v>
      </c>
      <c r="I2778" s="279" t="s">
        <v>1464</v>
      </c>
      <c r="J2778" s="312">
        <v>97</v>
      </c>
      <c r="K2778" s="279" t="s">
        <v>2525</v>
      </c>
      <c r="L2778" s="279" t="s">
        <v>3043</v>
      </c>
      <c r="M2778" s="279" t="s">
        <v>3043</v>
      </c>
      <c r="N2778" s="279" t="s">
        <v>3530</v>
      </c>
    </row>
    <row r="2779" spans="3:14" x14ac:dyDescent="0.25">
      <c r="C2779" s="279" t="s">
        <v>3369</v>
      </c>
      <c r="D2779" s="279" t="s">
        <v>2593</v>
      </c>
      <c r="E2779" s="279" t="s">
        <v>2601</v>
      </c>
      <c r="F2779" s="279" t="s">
        <v>2525</v>
      </c>
      <c r="G2779" s="279" t="s">
        <v>2525</v>
      </c>
      <c r="H2779" s="285" t="s">
        <v>3043</v>
      </c>
      <c r="I2779" s="279" t="s">
        <v>1464</v>
      </c>
      <c r="J2779" s="312">
        <v>96</v>
      </c>
      <c r="K2779" s="279" t="s">
        <v>2525</v>
      </c>
      <c r="L2779" s="279" t="s">
        <v>3043</v>
      </c>
      <c r="M2779" s="279" t="s">
        <v>3043</v>
      </c>
      <c r="N2779" s="279" t="s">
        <v>3530</v>
      </c>
    </row>
    <row r="2780" spans="3:14" x14ac:dyDescent="0.25">
      <c r="C2780" s="279" t="s">
        <v>2837</v>
      </c>
      <c r="D2780" s="279" t="s">
        <v>2563</v>
      </c>
      <c r="E2780" s="279" t="s">
        <v>2564</v>
      </c>
      <c r="F2780" s="279" t="s">
        <v>2525</v>
      </c>
      <c r="G2780" s="279" t="s">
        <v>2525</v>
      </c>
      <c r="H2780" s="285" t="s">
        <v>3043</v>
      </c>
      <c r="I2780" s="279" t="s">
        <v>1464</v>
      </c>
      <c r="J2780" s="312">
        <v>96</v>
      </c>
      <c r="K2780" s="279" t="s">
        <v>2525</v>
      </c>
      <c r="L2780" s="279" t="s">
        <v>3043</v>
      </c>
      <c r="M2780" s="279" t="s">
        <v>3043</v>
      </c>
      <c r="N2780" s="279" t="s">
        <v>3530</v>
      </c>
    </row>
    <row r="2781" spans="3:14" x14ac:dyDescent="0.25">
      <c r="C2781" s="279" t="s">
        <v>2837</v>
      </c>
      <c r="D2781" s="279" t="s">
        <v>2593</v>
      </c>
      <c r="E2781" s="279" t="s">
        <v>2601</v>
      </c>
      <c r="F2781" s="279" t="s">
        <v>2525</v>
      </c>
      <c r="G2781" s="279" t="s">
        <v>2525</v>
      </c>
      <c r="H2781" s="285" t="s">
        <v>3043</v>
      </c>
      <c r="I2781" s="279" t="s">
        <v>1464</v>
      </c>
      <c r="J2781" s="312">
        <v>96</v>
      </c>
      <c r="K2781" s="279" t="s">
        <v>2525</v>
      </c>
      <c r="L2781" s="279" t="s">
        <v>3043</v>
      </c>
      <c r="M2781" s="279" t="s">
        <v>3043</v>
      </c>
      <c r="N2781" s="279" t="s">
        <v>3530</v>
      </c>
    </row>
    <row r="2782" spans="3:14" x14ac:dyDescent="0.25">
      <c r="C2782" s="279" t="s">
        <v>3392</v>
      </c>
      <c r="D2782" s="279" t="s">
        <v>2563</v>
      </c>
      <c r="E2782" s="279" t="s">
        <v>2564</v>
      </c>
      <c r="F2782" s="279" t="s">
        <v>2525</v>
      </c>
      <c r="G2782" s="279" t="s">
        <v>2525</v>
      </c>
      <c r="H2782" s="285" t="s">
        <v>3043</v>
      </c>
      <c r="I2782" s="279" t="s">
        <v>1464</v>
      </c>
      <c r="J2782" s="312">
        <v>96</v>
      </c>
      <c r="K2782" s="279" t="s">
        <v>2525</v>
      </c>
      <c r="L2782" s="279" t="s">
        <v>3043</v>
      </c>
      <c r="M2782" s="279" t="s">
        <v>3043</v>
      </c>
      <c r="N2782" s="279" t="s">
        <v>3530</v>
      </c>
    </row>
    <row r="2783" spans="3:14" x14ac:dyDescent="0.25">
      <c r="C2783" s="279" t="s">
        <v>2863</v>
      </c>
      <c r="D2783" s="279" t="s">
        <v>2563</v>
      </c>
      <c r="E2783" s="279" t="s">
        <v>2564</v>
      </c>
      <c r="F2783" s="279" t="s">
        <v>2525</v>
      </c>
      <c r="G2783" s="279" t="s">
        <v>2525</v>
      </c>
      <c r="H2783" s="285" t="s">
        <v>3043</v>
      </c>
      <c r="I2783" s="279" t="s">
        <v>1464</v>
      </c>
      <c r="J2783" s="312">
        <v>95</v>
      </c>
      <c r="K2783" s="279" t="s">
        <v>2525</v>
      </c>
      <c r="L2783" s="279" t="s">
        <v>3043</v>
      </c>
      <c r="M2783" s="279" t="s">
        <v>3043</v>
      </c>
      <c r="N2783" s="279" t="s">
        <v>3530</v>
      </c>
    </row>
    <row r="2784" spans="3:14" x14ac:dyDescent="0.25">
      <c r="C2784" s="279" t="s">
        <v>3392</v>
      </c>
      <c r="D2784" s="279" t="s">
        <v>2593</v>
      </c>
      <c r="E2784" s="279" t="s">
        <v>2601</v>
      </c>
      <c r="F2784" s="279" t="s">
        <v>2525</v>
      </c>
      <c r="G2784" s="279" t="s">
        <v>2525</v>
      </c>
      <c r="H2784" s="285" t="s">
        <v>3043</v>
      </c>
      <c r="I2784" s="279" t="s">
        <v>1464</v>
      </c>
      <c r="J2784" s="312">
        <v>95</v>
      </c>
      <c r="K2784" s="279" t="s">
        <v>2525</v>
      </c>
      <c r="L2784" s="279" t="s">
        <v>3043</v>
      </c>
      <c r="M2784" s="279" t="s">
        <v>3043</v>
      </c>
      <c r="N2784" s="279" t="s">
        <v>3530</v>
      </c>
    </row>
    <row r="2785" spans="3:14" x14ac:dyDescent="0.25">
      <c r="C2785" s="279" t="s">
        <v>3393</v>
      </c>
      <c r="D2785" s="279" t="s">
        <v>2563</v>
      </c>
      <c r="E2785" s="279" t="s">
        <v>2564</v>
      </c>
      <c r="F2785" s="279" t="s">
        <v>2525</v>
      </c>
      <c r="G2785" s="279" t="s">
        <v>2525</v>
      </c>
      <c r="H2785" s="285" t="s">
        <v>3043</v>
      </c>
      <c r="I2785" s="279" t="s">
        <v>1464</v>
      </c>
      <c r="J2785" s="312">
        <v>95</v>
      </c>
      <c r="K2785" s="279" t="s">
        <v>2525</v>
      </c>
      <c r="L2785" s="279" t="s">
        <v>3043</v>
      </c>
      <c r="M2785" s="279" t="s">
        <v>3043</v>
      </c>
      <c r="N2785" s="279" t="s">
        <v>3530</v>
      </c>
    </row>
    <row r="2786" spans="3:14" x14ac:dyDescent="0.25">
      <c r="C2786" s="279" t="s">
        <v>3393</v>
      </c>
      <c r="D2786" s="279" t="s">
        <v>2593</v>
      </c>
      <c r="E2786" s="279" t="s">
        <v>2601</v>
      </c>
      <c r="F2786" s="279" t="s">
        <v>2525</v>
      </c>
      <c r="G2786" s="279" t="s">
        <v>2525</v>
      </c>
      <c r="H2786" s="285" t="s">
        <v>3043</v>
      </c>
      <c r="I2786" s="279" t="s">
        <v>1464</v>
      </c>
      <c r="J2786" s="312">
        <v>95</v>
      </c>
      <c r="K2786" s="279" t="s">
        <v>2525</v>
      </c>
      <c r="L2786" s="279" t="s">
        <v>3043</v>
      </c>
      <c r="M2786" s="279" t="s">
        <v>3043</v>
      </c>
      <c r="N2786" s="279" t="s">
        <v>3530</v>
      </c>
    </row>
    <row r="2787" spans="3:14" x14ac:dyDescent="0.25">
      <c r="C2787" s="279" t="s">
        <v>3369</v>
      </c>
      <c r="D2787" s="279" t="s">
        <v>2563</v>
      </c>
      <c r="E2787" s="279" t="s">
        <v>2564</v>
      </c>
      <c r="F2787" s="279" t="s">
        <v>2525</v>
      </c>
      <c r="G2787" s="279" t="s">
        <v>2525</v>
      </c>
      <c r="H2787" s="285" t="s">
        <v>3043</v>
      </c>
      <c r="I2787" s="279" t="s">
        <v>1464</v>
      </c>
      <c r="J2787" s="312">
        <v>94</v>
      </c>
      <c r="K2787" s="279" t="s">
        <v>2525</v>
      </c>
      <c r="L2787" s="279" t="s">
        <v>3043</v>
      </c>
      <c r="M2787" s="279" t="s">
        <v>3043</v>
      </c>
      <c r="N2787" s="279" t="s">
        <v>3530</v>
      </c>
    </row>
    <row r="2788" spans="3:14" x14ac:dyDescent="0.25">
      <c r="C2788" s="279" t="s">
        <v>3171</v>
      </c>
      <c r="D2788" s="279" t="s">
        <v>2593</v>
      </c>
      <c r="E2788" s="279" t="s">
        <v>2601</v>
      </c>
      <c r="F2788" s="279" t="s">
        <v>2525</v>
      </c>
      <c r="G2788" s="279" t="s">
        <v>2525</v>
      </c>
      <c r="H2788" s="285" t="s">
        <v>3043</v>
      </c>
      <c r="I2788" s="279" t="s">
        <v>1464</v>
      </c>
      <c r="J2788" s="312">
        <v>94</v>
      </c>
      <c r="K2788" s="279" t="s">
        <v>2525</v>
      </c>
      <c r="L2788" s="279" t="s">
        <v>3043</v>
      </c>
      <c r="M2788" s="279" t="s">
        <v>3043</v>
      </c>
      <c r="N2788" s="279" t="s">
        <v>3530</v>
      </c>
    </row>
    <row r="2789" spans="3:14" x14ac:dyDescent="0.25">
      <c r="C2789" s="279" t="s">
        <v>3242</v>
      </c>
      <c r="D2789" s="279" t="s">
        <v>2593</v>
      </c>
      <c r="E2789" s="279" t="s">
        <v>2601</v>
      </c>
      <c r="F2789" s="279" t="s">
        <v>2525</v>
      </c>
      <c r="G2789" s="279" t="s">
        <v>2525</v>
      </c>
      <c r="H2789" s="285" t="s">
        <v>3043</v>
      </c>
      <c r="I2789" s="279" t="s">
        <v>1464</v>
      </c>
      <c r="J2789" s="312">
        <v>93</v>
      </c>
      <c r="K2789" s="279" t="s">
        <v>2525</v>
      </c>
      <c r="L2789" s="279" t="s">
        <v>3043</v>
      </c>
      <c r="M2789" s="279" t="s">
        <v>3043</v>
      </c>
      <c r="N2789" s="279" t="s">
        <v>3530</v>
      </c>
    </row>
    <row r="2790" spans="3:14" x14ac:dyDescent="0.25">
      <c r="C2790" s="279" t="s">
        <v>3394</v>
      </c>
      <c r="D2790" s="279" t="s">
        <v>2563</v>
      </c>
      <c r="E2790" s="279" t="s">
        <v>2564</v>
      </c>
      <c r="F2790" s="279" t="s">
        <v>2525</v>
      </c>
      <c r="G2790" s="279" t="s">
        <v>2525</v>
      </c>
      <c r="H2790" s="285" t="s">
        <v>3043</v>
      </c>
      <c r="I2790" s="279" t="s">
        <v>1464</v>
      </c>
      <c r="J2790" s="312">
        <v>93</v>
      </c>
      <c r="K2790" s="279" t="s">
        <v>2525</v>
      </c>
      <c r="L2790" s="279" t="s">
        <v>3043</v>
      </c>
      <c r="M2790" s="279" t="s">
        <v>3043</v>
      </c>
      <c r="N2790" s="279" t="s">
        <v>3530</v>
      </c>
    </row>
    <row r="2791" spans="3:14" x14ac:dyDescent="0.25">
      <c r="C2791" s="279" t="s">
        <v>3394</v>
      </c>
      <c r="D2791" s="279" t="s">
        <v>2593</v>
      </c>
      <c r="E2791" s="279" t="s">
        <v>2601</v>
      </c>
      <c r="F2791" s="279" t="s">
        <v>2525</v>
      </c>
      <c r="G2791" s="279" t="s">
        <v>2525</v>
      </c>
      <c r="H2791" s="285" t="s">
        <v>3043</v>
      </c>
      <c r="I2791" s="279" t="s">
        <v>1464</v>
      </c>
      <c r="J2791" s="312">
        <v>93</v>
      </c>
      <c r="K2791" s="279" t="s">
        <v>2525</v>
      </c>
      <c r="L2791" s="279" t="s">
        <v>3043</v>
      </c>
      <c r="M2791" s="279" t="s">
        <v>3043</v>
      </c>
      <c r="N2791" s="279" t="s">
        <v>3530</v>
      </c>
    </row>
    <row r="2792" spans="3:14" x14ac:dyDescent="0.25">
      <c r="C2792" s="279" t="s">
        <v>3325</v>
      </c>
      <c r="D2792" s="279" t="s">
        <v>2563</v>
      </c>
      <c r="E2792" s="279" t="s">
        <v>2564</v>
      </c>
      <c r="F2792" s="279" t="s">
        <v>2525</v>
      </c>
      <c r="G2792" s="279" t="s">
        <v>2525</v>
      </c>
      <c r="H2792" s="285" t="s">
        <v>3043</v>
      </c>
      <c r="I2792" s="279" t="s">
        <v>1464</v>
      </c>
      <c r="J2792" s="312">
        <v>89</v>
      </c>
      <c r="K2792" s="279" t="s">
        <v>2525</v>
      </c>
      <c r="L2792" s="279" t="s">
        <v>3043</v>
      </c>
      <c r="M2792" s="279" t="s">
        <v>3043</v>
      </c>
      <c r="N2792" s="279" t="s">
        <v>3530</v>
      </c>
    </row>
    <row r="2793" spans="3:14" x14ac:dyDescent="0.25">
      <c r="C2793" s="279" t="s">
        <v>3325</v>
      </c>
      <c r="D2793" s="279" t="s">
        <v>2593</v>
      </c>
      <c r="E2793" s="279" t="s">
        <v>2601</v>
      </c>
      <c r="F2793" s="279" t="s">
        <v>2525</v>
      </c>
      <c r="G2793" s="279" t="s">
        <v>2525</v>
      </c>
      <c r="H2793" s="285" t="s">
        <v>3043</v>
      </c>
      <c r="I2793" s="279" t="s">
        <v>1464</v>
      </c>
      <c r="J2793" s="312">
        <v>89</v>
      </c>
      <c r="K2793" s="279" t="s">
        <v>2525</v>
      </c>
      <c r="L2793" s="279" t="s">
        <v>3043</v>
      </c>
      <c r="M2793" s="279" t="s">
        <v>3043</v>
      </c>
      <c r="N2793" s="279" t="s">
        <v>3530</v>
      </c>
    </row>
    <row r="2794" spans="3:14" x14ac:dyDescent="0.25">
      <c r="C2794" s="279" t="s">
        <v>3411</v>
      </c>
      <c r="D2794" s="279" t="s">
        <v>2593</v>
      </c>
      <c r="E2794" s="279" t="s">
        <v>2601</v>
      </c>
      <c r="F2794" s="279" t="s">
        <v>2525</v>
      </c>
      <c r="G2794" s="279" t="s">
        <v>2525</v>
      </c>
      <c r="H2794" s="285" t="s">
        <v>3043</v>
      </c>
      <c r="I2794" s="279" t="s">
        <v>1464</v>
      </c>
      <c r="J2794" s="312">
        <v>89</v>
      </c>
      <c r="K2794" s="279" t="s">
        <v>2525</v>
      </c>
      <c r="L2794" s="279" t="s">
        <v>3043</v>
      </c>
      <c r="M2794" s="279" t="s">
        <v>3043</v>
      </c>
      <c r="N2794" s="279" t="s">
        <v>3530</v>
      </c>
    </row>
    <row r="2795" spans="3:14" x14ac:dyDescent="0.25">
      <c r="C2795" s="279" t="s">
        <v>3228</v>
      </c>
      <c r="D2795" s="279" t="s">
        <v>2593</v>
      </c>
      <c r="E2795" s="279" t="s">
        <v>2601</v>
      </c>
      <c r="F2795" s="279" t="s">
        <v>2525</v>
      </c>
      <c r="G2795" s="279" t="s">
        <v>2525</v>
      </c>
      <c r="H2795" s="285" t="s">
        <v>3043</v>
      </c>
      <c r="I2795" s="279" t="s">
        <v>1464</v>
      </c>
      <c r="J2795" s="312">
        <v>88</v>
      </c>
      <c r="K2795" s="279" t="s">
        <v>2525</v>
      </c>
      <c r="L2795" s="279" t="s">
        <v>3043</v>
      </c>
      <c r="M2795" s="279" t="s">
        <v>3043</v>
      </c>
      <c r="N2795" s="279" t="s">
        <v>3530</v>
      </c>
    </row>
    <row r="2796" spans="3:14" x14ac:dyDescent="0.25">
      <c r="C2796" s="279" t="s">
        <v>3180</v>
      </c>
      <c r="D2796" s="279" t="s">
        <v>2624</v>
      </c>
      <c r="E2796" s="279" t="s">
        <v>2625</v>
      </c>
      <c r="F2796" s="279" t="s">
        <v>2525</v>
      </c>
      <c r="G2796" s="279" t="s">
        <v>2525</v>
      </c>
      <c r="H2796" s="285" t="s">
        <v>3043</v>
      </c>
      <c r="I2796" s="279" t="s">
        <v>1464</v>
      </c>
      <c r="J2796" s="312">
        <v>88</v>
      </c>
      <c r="K2796" s="279" t="s">
        <v>2525</v>
      </c>
      <c r="L2796" s="279" t="s">
        <v>3043</v>
      </c>
      <c r="M2796" s="279" t="s">
        <v>3043</v>
      </c>
      <c r="N2796" s="279" t="s">
        <v>3530</v>
      </c>
    </row>
    <row r="2797" spans="3:14" x14ac:dyDescent="0.25">
      <c r="C2797" s="279" t="s">
        <v>3228</v>
      </c>
      <c r="D2797" s="279" t="s">
        <v>2563</v>
      </c>
      <c r="E2797" s="279" t="s">
        <v>2564</v>
      </c>
      <c r="F2797" s="279" t="s">
        <v>2525</v>
      </c>
      <c r="G2797" s="279" t="s">
        <v>2525</v>
      </c>
      <c r="H2797" s="285" t="s">
        <v>3043</v>
      </c>
      <c r="I2797" s="279" t="s">
        <v>1464</v>
      </c>
      <c r="J2797" s="312">
        <v>87</v>
      </c>
      <c r="K2797" s="279" t="s">
        <v>2525</v>
      </c>
      <c r="L2797" s="279" t="s">
        <v>3043</v>
      </c>
      <c r="M2797" s="279" t="s">
        <v>3043</v>
      </c>
      <c r="N2797" s="279" t="s">
        <v>3530</v>
      </c>
    </row>
    <row r="2798" spans="3:14" x14ac:dyDescent="0.25">
      <c r="C2798" s="279" t="s">
        <v>3398</v>
      </c>
      <c r="D2798" s="279" t="s">
        <v>2623</v>
      </c>
      <c r="E2798" s="279" t="s">
        <v>2610</v>
      </c>
      <c r="F2798" s="279" t="s">
        <v>2525</v>
      </c>
      <c r="G2798" s="279" t="s">
        <v>2525</v>
      </c>
      <c r="H2798" s="285" t="s">
        <v>3043</v>
      </c>
      <c r="I2798" s="279" t="s">
        <v>1464</v>
      </c>
      <c r="J2798" s="312">
        <v>87</v>
      </c>
      <c r="K2798" s="279" t="s">
        <v>2525</v>
      </c>
      <c r="L2798" s="279" t="s">
        <v>3043</v>
      </c>
      <c r="M2798" s="279" t="s">
        <v>3043</v>
      </c>
    </row>
    <row r="2799" spans="3:14" x14ac:dyDescent="0.25">
      <c r="C2799" s="279" t="s">
        <v>2748</v>
      </c>
      <c r="D2799" s="279" t="s">
        <v>2563</v>
      </c>
      <c r="E2799" s="279" t="s">
        <v>2564</v>
      </c>
      <c r="F2799" s="279" t="s">
        <v>2525</v>
      </c>
      <c r="G2799" s="279" t="s">
        <v>2525</v>
      </c>
      <c r="H2799" s="285" t="s">
        <v>3043</v>
      </c>
      <c r="I2799" s="279" t="s">
        <v>1464</v>
      </c>
      <c r="J2799" s="312">
        <v>86</v>
      </c>
      <c r="K2799" s="279" t="s">
        <v>2525</v>
      </c>
      <c r="L2799" s="279" t="s">
        <v>3043</v>
      </c>
      <c r="M2799" s="279" t="s">
        <v>3043</v>
      </c>
      <c r="N2799" s="279" t="s">
        <v>3530</v>
      </c>
    </row>
    <row r="2800" spans="3:14" x14ac:dyDescent="0.25">
      <c r="C2800" s="279" t="s">
        <v>2748</v>
      </c>
      <c r="D2800" s="279" t="s">
        <v>2593</v>
      </c>
      <c r="E2800" s="279" t="s">
        <v>2601</v>
      </c>
      <c r="F2800" s="279" t="s">
        <v>2525</v>
      </c>
      <c r="G2800" s="279" t="s">
        <v>2525</v>
      </c>
      <c r="H2800" s="285" t="s">
        <v>3043</v>
      </c>
      <c r="I2800" s="279" t="s">
        <v>1464</v>
      </c>
      <c r="J2800" s="312">
        <v>86</v>
      </c>
      <c r="K2800" s="279" t="s">
        <v>2525</v>
      </c>
      <c r="L2800" s="279" t="s">
        <v>3043</v>
      </c>
      <c r="M2800" s="279" t="s">
        <v>3043</v>
      </c>
      <c r="N2800" s="279" t="s">
        <v>3530</v>
      </c>
    </row>
    <row r="2801" spans="3:14" x14ac:dyDescent="0.25">
      <c r="C2801" s="279" t="s">
        <v>3414</v>
      </c>
      <c r="D2801" s="279" t="s">
        <v>2593</v>
      </c>
      <c r="E2801" s="279" t="s">
        <v>2601</v>
      </c>
      <c r="F2801" s="279" t="s">
        <v>2525</v>
      </c>
      <c r="G2801" s="279" t="s">
        <v>2525</v>
      </c>
      <c r="H2801" s="285" t="s">
        <v>3043</v>
      </c>
      <c r="I2801" s="279" t="s">
        <v>1464</v>
      </c>
      <c r="J2801" s="312">
        <v>85</v>
      </c>
      <c r="K2801" s="279" t="s">
        <v>2525</v>
      </c>
      <c r="L2801" s="279" t="s">
        <v>3043</v>
      </c>
      <c r="M2801" s="279" t="s">
        <v>3043</v>
      </c>
      <c r="N2801" s="279" t="s">
        <v>3530</v>
      </c>
    </row>
    <row r="2802" spans="3:14" x14ac:dyDescent="0.25">
      <c r="C2802" s="279" t="s">
        <v>3395</v>
      </c>
      <c r="D2802" s="279" t="s">
        <v>2563</v>
      </c>
      <c r="E2802" s="279" t="s">
        <v>2564</v>
      </c>
      <c r="F2802" s="279" t="s">
        <v>2525</v>
      </c>
      <c r="G2802" s="279" t="s">
        <v>2525</v>
      </c>
      <c r="H2802" s="285" t="s">
        <v>3043</v>
      </c>
      <c r="I2802" s="279" t="s">
        <v>1464</v>
      </c>
      <c r="J2802" s="312">
        <v>85</v>
      </c>
      <c r="K2802" s="279" t="s">
        <v>2525</v>
      </c>
      <c r="L2802" s="279" t="s">
        <v>3043</v>
      </c>
      <c r="M2802" s="279" t="s">
        <v>3043</v>
      </c>
      <c r="N2802" s="279" t="s">
        <v>3530</v>
      </c>
    </row>
    <row r="2803" spans="3:14" x14ac:dyDescent="0.25">
      <c r="C2803" s="279" t="s">
        <v>3185</v>
      </c>
      <c r="D2803" s="279" t="s">
        <v>2556</v>
      </c>
      <c r="E2803" s="279" t="s">
        <v>2589</v>
      </c>
      <c r="F2803" s="279" t="s">
        <v>2525</v>
      </c>
      <c r="G2803" s="279" t="s">
        <v>2525</v>
      </c>
      <c r="H2803" s="285" t="s">
        <v>3043</v>
      </c>
      <c r="I2803" s="279" t="s">
        <v>1464</v>
      </c>
      <c r="J2803" s="312">
        <v>84</v>
      </c>
      <c r="K2803" s="279" t="s">
        <v>2525</v>
      </c>
      <c r="L2803" s="279" t="s">
        <v>3043</v>
      </c>
      <c r="M2803" s="279" t="s">
        <v>3043</v>
      </c>
      <c r="N2803" s="279" t="s">
        <v>3530</v>
      </c>
    </row>
    <row r="2804" spans="3:14" x14ac:dyDescent="0.25">
      <c r="C2804" s="279" t="s">
        <v>3397</v>
      </c>
      <c r="D2804" s="279" t="s">
        <v>2563</v>
      </c>
      <c r="E2804" s="279" t="s">
        <v>2564</v>
      </c>
      <c r="F2804" s="279" t="s">
        <v>2525</v>
      </c>
      <c r="G2804" s="279" t="s">
        <v>2525</v>
      </c>
      <c r="H2804" s="285" t="s">
        <v>3043</v>
      </c>
      <c r="I2804" s="279" t="s">
        <v>1464</v>
      </c>
      <c r="J2804" s="312">
        <v>83</v>
      </c>
      <c r="K2804" s="279" t="s">
        <v>2525</v>
      </c>
      <c r="L2804" s="279" t="s">
        <v>3043</v>
      </c>
      <c r="M2804" s="279" t="s">
        <v>3043</v>
      </c>
      <c r="N2804" s="279" t="s">
        <v>3530</v>
      </c>
    </row>
    <row r="2805" spans="3:14" x14ac:dyDescent="0.25">
      <c r="C2805" s="279" t="s">
        <v>3397</v>
      </c>
      <c r="D2805" s="279" t="s">
        <v>2593</v>
      </c>
      <c r="E2805" s="279" t="s">
        <v>2601</v>
      </c>
      <c r="F2805" s="279" t="s">
        <v>2525</v>
      </c>
      <c r="G2805" s="279" t="s">
        <v>2525</v>
      </c>
      <c r="H2805" s="285" t="s">
        <v>3043</v>
      </c>
      <c r="I2805" s="279" t="s">
        <v>1464</v>
      </c>
      <c r="J2805" s="312">
        <v>83</v>
      </c>
      <c r="K2805" s="279" t="s">
        <v>2525</v>
      </c>
      <c r="L2805" s="279" t="s">
        <v>3043</v>
      </c>
      <c r="M2805" s="279" t="s">
        <v>3043</v>
      </c>
      <c r="N2805" s="279" t="s">
        <v>3530</v>
      </c>
    </row>
    <row r="2806" spans="3:14" x14ac:dyDescent="0.25">
      <c r="C2806" s="279" t="s">
        <v>3395</v>
      </c>
      <c r="D2806" s="279" t="s">
        <v>2593</v>
      </c>
      <c r="E2806" s="279" t="s">
        <v>2601</v>
      </c>
      <c r="F2806" s="279" t="s">
        <v>2525</v>
      </c>
      <c r="G2806" s="279" t="s">
        <v>2525</v>
      </c>
      <c r="H2806" s="285" t="s">
        <v>3043</v>
      </c>
      <c r="I2806" s="279" t="s">
        <v>1464</v>
      </c>
      <c r="J2806" s="312">
        <v>82</v>
      </c>
      <c r="K2806" s="279" t="s">
        <v>2525</v>
      </c>
      <c r="L2806" s="279" t="s">
        <v>3043</v>
      </c>
      <c r="M2806" s="279" t="s">
        <v>3043</v>
      </c>
      <c r="N2806" s="279" t="s">
        <v>3530</v>
      </c>
    </row>
    <row r="2807" spans="3:14" x14ac:dyDescent="0.25">
      <c r="C2807" s="279" t="s">
        <v>3193</v>
      </c>
      <c r="D2807" s="279" t="s">
        <v>2563</v>
      </c>
      <c r="E2807" s="279" t="s">
        <v>2564</v>
      </c>
      <c r="F2807" s="279" t="s">
        <v>2525</v>
      </c>
      <c r="G2807" s="279" t="s">
        <v>2525</v>
      </c>
      <c r="H2807" s="285" t="s">
        <v>3043</v>
      </c>
      <c r="I2807" s="279" t="s">
        <v>1464</v>
      </c>
      <c r="J2807" s="312">
        <v>80</v>
      </c>
      <c r="K2807" s="279" t="s">
        <v>2525</v>
      </c>
      <c r="L2807" s="279" t="s">
        <v>3043</v>
      </c>
      <c r="M2807" s="279" t="s">
        <v>3043</v>
      </c>
      <c r="N2807" s="279" t="s">
        <v>3530</v>
      </c>
    </row>
    <row r="2808" spans="3:14" x14ac:dyDescent="0.25">
      <c r="C2808" s="279" t="s">
        <v>3193</v>
      </c>
      <c r="D2808" s="279" t="s">
        <v>2593</v>
      </c>
      <c r="E2808" s="279" t="s">
        <v>2601</v>
      </c>
      <c r="F2808" s="279" t="s">
        <v>2525</v>
      </c>
      <c r="G2808" s="279" t="s">
        <v>2525</v>
      </c>
      <c r="H2808" s="285" t="s">
        <v>3043</v>
      </c>
      <c r="I2808" s="279" t="s">
        <v>1464</v>
      </c>
      <c r="J2808" s="312">
        <v>79</v>
      </c>
      <c r="K2808" s="279" t="s">
        <v>2525</v>
      </c>
      <c r="L2808" s="279" t="s">
        <v>3043</v>
      </c>
      <c r="M2808" s="279" t="s">
        <v>3043</v>
      </c>
      <c r="N2808" s="279" t="s">
        <v>3530</v>
      </c>
    </row>
    <row r="2809" spans="3:14" x14ac:dyDescent="0.25">
      <c r="C2809" s="279" t="s">
        <v>2924</v>
      </c>
      <c r="D2809" s="279" t="s">
        <v>2563</v>
      </c>
      <c r="E2809" s="279" t="s">
        <v>2564</v>
      </c>
      <c r="F2809" s="279" t="s">
        <v>2525</v>
      </c>
      <c r="G2809" s="279" t="s">
        <v>2525</v>
      </c>
      <c r="H2809" s="285" t="s">
        <v>3043</v>
      </c>
      <c r="I2809" s="279" t="s">
        <v>1464</v>
      </c>
      <c r="J2809" s="312">
        <v>78</v>
      </c>
      <c r="K2809" s="279" t="s">
        <v>2525</v>
      </c>
      <c r="L2809" s="279" t="s">
        <v>3043</v>
      </c>
      <c r="M2809" s="279" t="s">
        <v>3043</v>
      </c>
      <c r="N2809" s="279" t="s">
        <v>3530</v>
      </c>
    </row>
    <row r="2810" spans="3:14" x14ac:dyDescent="0.25">
      <c r="C2810" s="279" t="s">
        <v>2924</v>
      </c>
      <c r="D2810" s="279" t="s">
        <v>2593</v>
      </c>
      <c r="E2810" s="279" t="s">
        <v>2601</v>
      </c>
      <c r="F2810" s="279" t="s">
        <v>2525</v>
      </c>
      <c r="G2810" s="279" t="s">
        <v>2525</v>
      </c>
      <c r="H2810" s="285" t="s">
        <v>3043</v>
      </c>
      <c r="I2810" s="279" t="s">
        <v>1464</v>
      </c>
      <c r="J2810" s="312">
        <v>78</v>
      </c>
      <c r="K2810" s="279" t="s">
        <v>2525</v>
      </c>
      <c r="L2810" s="279" t="s">
        <v>3043</v>
      </c>
      <c r="M2810" s="279" t="s">
        <v>3043</v>
      </c>
      <c r="N2810" s="279" t="s">
        <v>3530</v>
      </c>
    </row>
    <row r="2811" spans="3:14" ht="28.5" x14ac:dyDescent="0.25">
      <c r="C2811" s="279" t="s">
        <v>3145</v>
      </c>
      <c r="D2811" s="279" t="s">
        <v>2623</v>
      </c>
      <c r="E2811" s="279" t="s">
        <v>3505</v>
      </c>
      <c r="F2811" s="279" t="s">
        <v>2525</v>
      </c>
      <c r="G2811" s="279" t="s">
        <v>2525</v>
      </c>
      <c r="H2811" s="285" t="s">
        <v>3566</v>
      </c>
      <c r="I2811" s="279" t="s">
        <v>1464</v>
      </c>
      <c r="J2811" s="312">
        <v>77</v>
      </c>
      <c r="K2811" s="279" t="s">
        <v>2525</v>
      </c>
      <c r="L2811" s="279" t="s">
        <v>3043</v>
      </c>
      <c r="M2811" s="279" t="s">
        <v>3043</v>
      </c>
      <c r="N2811" s="279" t="s">
        <v>3530</v>
      </c>
    </row>
    <row r="2812" spans="3:14" x14ac:dyDescent="0.25">
      <c r="C2812" s="279" t="s">
        <v>3401</v>
      </c>
      <c r="D2812" s="279" t="s">
        <v>2593</v>
      </c>
      <c r="E2812" s="279" t="s">
        <v>2601</v>
      </c>
      <c r="F2812" s="279" t="s">
        <v>2525</v>
      </c>
      <c r="G2812" s="279" t="s">
        <v>2525</v>
      </c>
      <c r="H2812" s="285" t="s">
        <v>3043</v>
      </c>
      <c r="I2812" s="279" t="s">
        <v>1464</v>
      </c>
      <c r="J2812" s="312">
        <v>76</v>
      </c>
      <c r="K2812" s="279" t="s">
        <v>2525</v>
      </c>
      <c r="L2812" s="279" t="s">
        <v>3043</v>
      </c>
      <c r="M2812" s="279" t="s">
        <v>3043</v>
      </c>
      <c r="N2812" s="279" t="s">
        <v>3530</v>
      </c>
    </row>
    <row r="2813" spans="3:14" x14ac:dyDescent="0.25">
      <c r="C2813" s="279" t="s">
        <v>3400</v>
      </c>
      <c r="D2813" s="279" t="s">
        <v>2563</v>
      </c>
      <c r="E2813" s="279" t="s">
        <v>2564</v>
      </c>
      <c r="F2813" s="279" t="s">
        <v>2525</v>
      </c>
      <c r="G2813" s="279" t="s">
        <v>2525</v>
      </c>
      <c r="H2813" s="285" t="s">
        <v>3043</v>
      </c>
      <c r="I2813" s="279" t="s">
        <v>1464</v>
      </c>
      <c r="J2813" s="312">
        <v>76</v>
      </c>
      <c r="K2813" s="279" t="s">
        <v>2525</v>
      </c>
      <c r="L2813" s="279" t="s">
        <v>3043</v>
      </c>
      <c r="M2813" s="279" t="s">
        <v>3043</v>
      </c>
      <c r="N2813" s="279" t="s">
        <v>3530</v>
      </c>
    </row>
    <row r="2814" spans="3:14" x14ac:dyDescent="0.25">
      <c r="C2814" s="279" t="s">
        <v>3400</v>
      </c>
      <c r="D2814" s="279" t="s">
        <v>2593</v>
      </c>
      <c r="E2814" s="279" t="s">
        <v>2601</v>
      </c>
      <c r="F2814" s="279" t="s">
        <v>2525</v>
      </c>
      <c r="G2814" s="279" t="s">
        <v>2525</v>
      </c>
      <c r="H2814" s="285" t="s">
        <v>3043</v>
      </c>
      <c r="I2814" s="279" t="s">
        <v>1464</v>
      </c>
      <c r="J2814" s="312">
        <v>76</v>
      </c>
      <c r="K2814" s="279" t="s">
        <v>2525</v>
      </c>
      <c r="L2814" s="279" t="s">
        <v>3043</v>
      </c>
      <c r="M2814" s="279" t="s">
        <v>3043</v>
      </c>
      <c r="N2814" s="279" t="s">
        <v>3530</v>
      </c>
    </row>
    <row r="2815" spans="3:14" x14ac:dyDescent="0.25">
      <c r="C2815" s="279" t="s">
        <v>3415</v>
      </c>
      <c r="D2815" s="279" t="s">
        <v>2593</v>
      </c>
      <c r="E2815" s="279" t="s">
        <v>2601</v>
      </c>
      <c r="F2815" s="279" t="s">
        <v>2525</v>
      </c>
      <c r="G2815" s="279" t="s">
        <v>2525</v>
      </c>
      <c r="H2815" s="285" t="s">
        <v>3043</v>
      </c>
      <c r="I2815" s="279" t="s">
        <v>1464</v>
      </c>
      <c r="J2815" s="312">
        <v>76</v>
      </c>
      <c r="K2815" s="279" t="s">
        <v>2525</v>
      </c>
      <c r="L2815" s="279" t="s">
        <v>3043</v>
      </c>
      <c r="M2815" s="279" t="s">
        <v>3043</v>
      </c>
      <c r="N2815" s="279" t="s">
        <v>3530</v>
      </c>
    </row>
    <row r="2816" spans="3:14" x14ac:dyDescent="0.25">
      <c r="C2816" s="279" t="s">
        <v>3399</v>
      </c>
      <c r="D2816" s="279" t="s">
        <v>2563</v>
      </c>
      <c r="E2816" s="279" t="s">
        <v>2564</v>
      </c>
      <c r="F2816" s="279" t="s">
        <v>2525</v>
      </c>
      <c r="G2816" s="279" t="s">
        <v>2525</v>
      </c>
      <c r="H2816" s="285" t="s">
        <v>3043</v>
      </c>
      <c r="I2816" s="279" t="s">
        <v>1464</v>
      </c>
      <c r="J2816" s="312">
        <v>76</v>
      </c>
      <c r="K2816" s="279" t="s">
        <v>2525</v>
      </c>
      <c r="L2816" s="279" t="s">
        <v>3043</v>
      </c>
      <c r="M2816" s="279" t="s">
        <v>3043</v>
      </c>
      <c r="N2816" s="279" t="s">
        <v>3530</v>
      </c>
    </row>
    <row r="2817" spans="3:14" x14ac:dyDescent="0.25">
      <c r="C2817" s="279" t="s">
        <v>3399</v>
      </c>
      <c r="D2817" s="279" t="s">
        <v>2593</v>
      </c>
      <c r="E2817" s="279" t="s">
        <v>2601</v>
      </c>
      <c r="F2817" s="279" t="s">
        <v>2525</v>
      </c>
      <c r="G2817" s="279" t="s">
        <v>2525</v>
      </c>
      <c r="H2817" s="285" t="s">
        <v>3043</v>
      </c>
      <c r="I2817" s="279" t="s">
        <v>1464</v>
      </c>
      <c r="J2817" s="312">
        <v>76</v>
      </c>
      <c r="K2817" s="279" t="s">
        <v>2525</v>
      </c>
      <c r="L2817" s="279" t="s">
        <v>3043</v>
      </c>
      <c r="M2817" s="279" t="s">
        <v>3043</v>
      </c>
      <c r="N2817" s="279" t="s">
        <v>3530</v>
      </c>
    </row>
    <row r="2818" spans="3:14" x14ac:dyDescent="0.25">
      <c r="C2818" s="279" t="s">
        <v>3398</v>
      </c>
      <c r="D2818" s="279" t="s">
        <v>2563</v>
      </c>
      <c r="E2818" s="279" t="s">
        <v>2564</v>
      </c>
      <c r="F2818" s="279" t="s">
        <v>2525</v>
      </c>
      <c r="G2818" s="279" t="s">
        <v>2525</v>
      </c>
      <c r="H2818" s="285" t="s">
        <v>3043</v>
      </c>
      <c r="I2818" s="279" t="s">
        <v>1464</v>
      </c>
      <c r="J2818" s="312">
        <v>76</v>
      </c>
      <c r="K2818" s="279" t="s">
        <v>2525</v>
      </c>
      <c r="L2818" s="279" t="s">
        <v>3043</v>
      </c>
      <c r="M2818" s="279" t="s">
        <v>3043</v>
      </c>
    </row>
    <row r="2819" spans="3:14" x14ac:dyDescent="0.25">
      <c r="C2819" s="279" t="s">
        <v>3401</v>
      </c>
      <c r="D2819" s="279" t="s">
        <v>2563</v>
      </c>
      <c r="E2819" s="279" t="s">
        <v>2564</v>
      </c>
      <c r="F2819" s="279" t="s">
        <v>2525</v>
      </c>
      <c r="G2819" s="279" t="s">
        <v>2525</v>
      </c>
      <c r="H2819" s="285" t="s">
        <v>3043</v>
      </c>
      <c r="I2819" s="279" t="s">
        <v>1464</v>
      </c>
      <c r="J2819" s="312">
        <v>75</v>
      </c>
      <c r="K2819" s="279" t="s">
        <v>2525</v>
      </c>
      <c r="L2819" s="279" t="s">
        <v>3043</v>
      </c>
      <c r="M2819" s="279" t="s">
        <v>3043</v>
      </c>
      <c r="N2819" s="279" t="s">
        <v>3530</v>
      </c>
    </row>
    <row r="2820" spans="3:14" x14ac:dyDescent="0.25">
      <c r="C2820" s="279" t="s">
        <v>3402</v>
      </c>
      <c r="D2820" s="279" t="s">
        <v>2563</v>
      </c>
      <c r="E2820" s="279" t="s">
        <v>2564</v>
      </c>
      <c r="F2820" s="279" t="s">
        <v>2525</v>
      </c>
      <c r="G2820" s="279" t="s">
        <v>2525</v>
      </c>
      <c r="H2820" s="285" t="s">
        <v>3043</v>
      </c>
      <c r="I2820" s="279" t="s">
        <v>1464</v>
      </c>
      <c r="J2820" s="312">
        <v>74</v>
      </c>
      <c r="K2820" s="279" t="s">
        <v>2525</v>
      </c>
      <c r="L2820" s="279" t="s">
        <v>3043</v>
      </c>
      <c r="M2820" s="279" t="s">
        <v>3043</v>
      </c>
      <c r="N2820" s="279" t="s">
        <v>3530</v>
      </c>
    </row>
    <row r="2821" spans="3:14" x14ac:dyDescent="0.25">
      <c r="C2821" s="279" t="s">
        <v>3402</v>
      </c>
      <c r="D2821" s="279" t="s">
        <v>2593</v>
      </c>
      <c r="E2821" s="279" t="s">
        <v>2601</v>
      </c>
      <c r="F2821" s="279" t="s">
        <v>2525</v>
      </c>
      <c r="G2821" s="279" t="s">
        <v>2525</v>
      </c>
      <c r="H2821" s="285" t="s">
        <v>3043</v>
      </c>
      <c r="I2821" s="279" t="s">
        <v>1464</v>
      </c>
      <c r="J2821" s="312">
        <v>74</v>
      </c>
      <c r="K2821" s="279" t="s">
        <v>2525</v>
      </c>
      <c r="L2821" s="279" t="s">
        <v>3043</v>
      </c>
      <c r="M2821" s="279" t="s">
        <v>3043</v>
      </c>
      <c r="N2821" s="279" t="s">
        <v>3530</v>
      </c>
    </row>
    <row r="2822" spans="3:14" x14ac:dyDescent="0.25">
      <c r="C2822" s="279" t="s">
        <v>3404</v>
      </c>
      <c r="D2822" s="279" t="s">
        <v>2563</v>
      </c>
      <c r="E2822" s="279" t="s">
        <v>2564</v>
      </c>
      <c r="F2822" s="279" t="s">
        <v>2525</v>
      </c>
      <c r="G2822" s="279" t="s">
        <v>2525</v>
      </c>
      <c r="H2822" s="285" t="s">
        <v>3043</v>
      </c>
      <c r="I2822" s="279" t="s">
        <v>1464</v>
      </c>
      <c r="J2822" s="312">
        <v>74</v>
      </c>
      <c r="K2822" s="279" t="s">
        <v>2525</v>
      </c>
      <c r="L2822" s="279" t="s">
        <v>3043</v>
      </c>
      <c r="M2822" s="279" t="s">
        <v>3043</v>
      </c>
      <c r="N2822" s="279" t="s">
        <v>3530</v>
      </c>
    </row>
    <row r="2823" spans="3:14" x14ac:dyDescent="0.25">
      <c r="C2823" s="279" t="s">
        <v>3289</v>
      </c>
      <c r="D2823" s="279" t="s">
        <v>2563</v>
      </c>
      <c r="E2823" s="279" t="s">
        <v>2564</v>
      </c>
      <c r="F2823" s="279" t="s">
        <v>2525</v>
      </c>
      <c r="G2823" s="279" t="s">
        <v>2525</v>
      </c>
      <c r="H2823" s="285" t="s">
        <v>3043</v>
      </c>
      <c r="I2823" s="279" t="s">
        <v>1464</v>
      </c>
      <c r="J2823" s="312">
        <v>74</v>
      </c>
      <c r="K2823" s="279" t="s">
        <v>2525</v>
      </c>
      <c r="L2823" s="279" t="s">
        <v>3043</v>
      </c>
      <c r="M2823" s="279" t="s">
        <v>3043</v>
      </c>
      <c r="N2823" s="279" t="s">
        <v>3530</v>
      </c>
    </row>
    <row r="2824" spans="3:14" x14ac:dyDescent="0.25">
      <c r="C2824" s="279" t="s">
        <v>3403</v>
      </c>
      <c r="D2824" s="279" t="s">
        <v>2593</v>
      </c>
      <c r="E2824" s="279" t="s">
        <v>2601</v>
      </c>
      <c r="F2824" s="279" t="s">
        <v>2525</v>
      </c>
      <c r="G2824" s="279" t="s">
        <v>2525</v>
      </c>
      <c r="H2824" s="285" t="s">
        <v>3043</v>
      </c>
      <c r="I2824" s="279" t="s">
        <v>1464</v>
      </c>
      <c r="J2824" s="312">
        <v>74</v>
      </c>
      <c r="K2824" s="279" t="s">
        <v>2525</v>
      </c>
      <c r="L2824" s="279" t="s">
        <v>3043</v>
      </c>
      <c r="M2824" s="279" t="s">
        <v>3043</v>
      </c>
      <c r="N2824" s="279" t="s">
        <v>3530</v>
      </c>
    </row>
    <row r="2825" spans="3:14" x14ac:dyDescent="0.25">
      <c r="C2825" s="279" t="s">
        <v>3404</v>
      </c>
      <c r="D2825" s="279" t="s">
        <v>2593</v>
      </c>
      <c r="E2825" s="279" t="s">
        <v>2601</v>
      </c>
      <c r="F2825" s="279" t="s">
        <v>2525</v>
      </c>
      <c r="G2825" s="279" t="s">
        <v>2525</v>
      </c>
      <c r="H2825" s="285" t="s">
        <v>3043</v>
      </c>
      <c r="I2825" s="279" t="s">
        <v>1464</v>
      </c>
      <c r="J2825" s="312">
        <v>73</v>
      </c>
      <c r="K2825" s="279" t="s">
        <v>2525</v>
      </c>
      <c r="L2825" s="279" t="s">
        <v>3043</v>
      </c>
      <c r="M2825" s="279" t="s">
        <v>3043</v>
      </c>
      <c r="N2825" s="279" t="s">
        <v>3530</v>
      </c>
    </row>
    <row r="2826" spans="3:14" x14ac:dyDescent="0.25">
      <c r="C2826" s="279" t="s">
        <v>3289</v>
      </c>
      <c r="D2826" s="279" t="s">
        <v>2593</v>
      </c>
      <c r="E2826" s="279" t="s">
        <v>2601</v>
      </c>
      <c r="F2826" s="279" t="s">
        <v>2525</v>
      </c>
      <c r="G2826" s="279" t="s">
        <v>2525</v>
      </c>
      <c r="H2826" s="285" t="s">
        <v>3043</v>
      </c>
      <c r="I2826" s="279" t="s">
        <v>1464</v>
      </c>
      <c r="J2826" s="312">
        <v>73</v>
      </c>
      <c r="K2826" s="279" t="s">
        <v>2525</v>
      </c>
      <c r="L2826" s="279" t="s">
        <v>3043</v>
      </c>
      <c r="M2826" s="279" t="s">
        <v>3043</v>
      </c>
      <c r="N2826" s="279" t="s">
        <v>3530</v>
      </c>
    </row>
    <row r="2827" spans="3:14" x14ac:dyDescent="0.25">
      <c r="C2827" s="279" t="s">
        <v>3403</v>
      </c>
      <c r="D2827" s="279" t="s">
        <v>2563</v>
      </c>
      <c r="E2827" s="279" t="s">
        <v>2564</v>
      </c>
      <c r="F2827" s="279" t="s">
        <v>2525</v>
      </c>
      <c r="G2827" s="279" t="s">
        <v>2525</v>
      </c>
      <c r="H2827" s="285" t="s">
        <v>3043</v>
      </c>
      <c r="I2827" s="279" t="s">
        <v>1464</v>
      </c>
      <c r="J2827" s="312">
        <v>73</v>
      </c>
      <c r="K2827" s="279" t="s">
        <v>2525</v>
      </c>
      <c r="L2827" s="279" t="s">
        <v>3043</v>
      </c>
      <c r="M2827" s="279" t="s">
        <v>3043</v>
      </c>
      <c r="N2827" s="279" t="s">
        <v>3530</v>
      </c>
    </row>
    <row r="2828" spans="3:14" x14ac:dyDescent="0.25">
      <c r="C2828" s="279" t="s">
        <v>3324</v>
      </c>
      <c r="D2828" s="279" t="s">
        <v>2563</v>
      </c>
      <c r="E2828" s="279" t="s">
        <v>2564</v>
      </c>
      <c r="F2828" s="279" t="s">
        <v>2525</v>
      </c>
      <c r="G2828" s="279" t="s">
        <v>2525</v>
      </c>
      <c r="H2828" s="285" t="s">
        <v>3043</v>
      </c>
      <c r="I2828" s="279" t="s">
        <v>1464</v>
      </c>
      <c r="J2828" s="312">
        <v>72</v>
      </c>
      <c r="K2828" s="279" t="s">
        <v>2525</v>
      </c>
      <c r="L2828" s="279" t="s">
        <v>3043</v>
      </c>
      <c r="M2828" s="279" t="s">
        <v>3043</v>
      </c>
      <c r="N2828" s="279" t="s">
        <v>3530</v>
      </c>
    </row>
    <row r="2829" spans="3:14" x14ac:dyDescent="0.25">
      <c r="C2829" s="279" t="s">
        <v>3324</v>
      </c>
      <c r="D2829" s="279" t="s">
        <v>2593</v>
      </c>
      <c r="E2829" s="279" t="s">
        <v>2601</v>
      </c>
      <c r="F2829" s="279" t="s">
        <v>2525</v>
      </c>
      <c r="G2829" s="279" t="s">
        <v>2525</v>
      </c>
      <c r="H2829" s="285" t="s">
        <v>3043</v>
      </c>
      <c r="I2829" s="279" t="s">
        <v>1464</v>
      </c>
      <c r="J2829" s="312">
        <v>72</v>
      </c>
      <c r="K2829" s="279" t="s">
        <v>2525</v>
      </c>
      <c r="L2829" s="279" t="s">
        <v>3043</v>
      </c>
      <c r="M2829" s="279" t="s">
        <v>3043</v>
      </c>
      <c r="N2829" s="279" t="s">
        <v>3530</v>
      </c>
    </row>
    <row r="2830" spans="3:14" x14ac:dyDescent="0.25">
      <c r="C2830" s="279" t="s">
        <v>3417</v>
      </c>
      <c r="D2830" s="279" t="s">
        <v>2593</v>
      </c>
      <c r="E2830" s="279" t="s">
        <v>2601</v>
      </c>
      <c r="F2830" s="279" t="s">
        <v>2525</v>
      </c>
      <c r="G2830" s="279" t="s">
        <v>2525</v>
      </c>
      <c r="H2830" s="285" t="s">
        <v>3043</v>
      </c>
      <c r="I2830" s="279" t="s">
        <v>1464</v>
      </c>
      <c r="J2830" s="312">
        <v>72</v>
      </c>
      <c r="K2830" s="279" t="s">
        <v>2525</v>
      </c>
      <c r="L2830" s="279" t="s">
        <v>3043</v>
      </c>
      <c r="M2830" s="279" t="s">
        <v>3043</v>
      </c>
      <c r="N2830" s="279" t="s">
        <v>3530</v>
      </c>
    </row>
    <row r="2831" spans="3:14" x14ac:dyDescent="0.25">
      <c r="C2831" s="279" t="s">
        <v>3416</v>
      </c>
      <c r="D2831" s="279" t="s">
        <v>2563</v>
      </c>
      <c r="E2831" s="279" t="s">
        <v>2564</v>
      </c>
      <c r="F2831" s="279" t="s">
        <v>2525</v>
      </c>
      <c r="G2831" s="279" t="s">
        <v>2525</v>
      </c>
      <c r="H2831" s="285" t="s">
        <v>3043</v>
      </c>
      <c r="I2831" s="279" t="s">
        <v>1464</v>
      </c>
      <c r="J2831" s="312">
        <v>72</v>
      </c>
      <c r="K2831" s="279" t="s">
        <v>2525</v>
      </c>
      <c r="L2831" s="279" t="s">
        <v>3043</v>
      </c>
      <c r="M2831" s="279" t="s">
        <v>3043</v>
      </c>
      <c r="N2831" s="279" t="s">
        <v>3530</v>
      </c>
    </row>
    <row r="2832" spans="3:14" x14ac:dyDescent="0.25">
      <c r="C2832" s="279" t="s">
        <v>2824</v>
      </c>
      <c r="D2832" s="279" t="s">
        <v>2563</v>
      </c>
      <c r="E2832" s="279" t="s">
        <v>2564</v>
      </c>
      <c r="F2832" s="279" t="s">
        <v>2525</v>
      </c>
      <c r="G2832" s="279" t="s">
        <v>2525</v>
      </c>
      <c r="H2832" s="285" t="s">
        <v>3043</v>
      </c>
      <c r="I2832" s="279" t="s">
        <v>1464</v>
      </c>
      <c r="J2832" s="312">
        <v>69</v>
      </c>
      <c r="K2832" s="279" t="s">
        <v>2525</v>
      </c>
      <c r="L2832" s="279" t="s">
        <v>3043</v>
      </c>
      <c r="M2832" s="279" t="s">
        <v>3043</v>
      </c>
      <c r="N2832" s="279" t="s">
        <v>3530</v>
      </c>
    </row>
    <row r="2833" spans="3:14" x14ac:dyDescent="0.25">
      <c r="C2833" s="279" t="s">
        <v>3405</v>
      </c>
      <c r="D2833" s="279" t="s">
        <v>2563</v>
      </c>
      <c r="E2833" s="279" t="s">
        <v>2564</v>
      </c>
      <c r="F2833" s="279" t="s">
        <v>2525</v>
      </c>
      <c r="G2833" s="279" t="s">
        <v>2525</v>
      </c>
      <c r="H2833" s="285" t="s">
        <v>3043</v>
      </c>
      <c r="I2833" s="279" t="s">
        <v>1464</v>
      </c>
      <c r="J2833" s="312">
        <v>69</v>
      </c>
      <c r="K2833" s="279" t="s">
        <v>2525</v>
      </c>
      <c r="L2833" s="279" t="s">
        <v>3043</v>
      </c>
      <c r="M2833" s="279" t="s">
        <v>3043</v>
      </c>
      <c r="N2833" s="279" t="s">
        <v>3530</v>
      </c>
    </row>
    <row r="2834" spans="3:14" x14ac:dyDescent="0.25">
      <c r="C2834" s="279" t="s">
        <v>3405</v>
      </c>
      <c r="D2834" s="279" t="s">
        <v>2593</v>
      </c>
      <c r="E2834" s="279" t="s">
        <v>2601</v>
      </c>
      <c r="F2834" s="279" t="s">
        <v>2525</v>
      </c>
      <c r="G2834" s="279" t="s">
        <v>2525</v>
      </c>
      <c r="H2834" s="285" t="s">
        <v>3043</v>
      </c>
      <c r="I2834" s="279" t="s">
        <v>1464</v>
      </c>
      <c r="J2834" s="312">
        <v>69</v>
      </c>
      <c r="K2834" s="279" t="s">
        <v>2525</v>
      </c>
      <c r="L2834" s="279" t="s">
        <v>3043</v>
      </c>
      <c r="M2834" s="279" t="s">
        <v>3043</v>
      </c>
      <c r="N2834" s="279" t="s">
        <v>3530</v>
      </c>
    </row>
    <row r="2835" spans="3:14" x14ac:dyDescent="0.25">
      <c r="C2835" s="279" t="s">
        <v>3345</v>
      </c>
      <c r="D2835" s="279" t="s">
        <v>2556</v>
      </c>
      <c r="E2835" s="279" t="s">
        <v>2586</v>
      </c>
      <c r="F2835" s="279" t="s">
        <v>2525</v>
      </c>
      <c r="G2835" s="279" t="s">
        <v>2525</v>
      </c>
      <c r="H2835" s="285" t="s">
        <v>3043</v>
      </c>
      <c r="I2835" s="279" t="s">
        <v>1464</v>
      </c>
      <c r="J2835" s="312">
        <v>68</v>
      </c>
      <c r="K2835" s="279" t="s">
        <v>2525</v>
      </c>
      <c r="L2835" s="279" t="s">
        <v>3043</v>
      </c>
      <c r="M2835" s="279" t="s">
        <v>3043</v>
      </c>
      <c r="N2835" s="279" t="s">
        <v>3530</v>
      </c>
    </row>
    <row r="2836" spans="3:14" x14ac:dyDescent="0.25">
      <c r="C2836" s="279" t="s">
        <v>2824</v>
      </c>
      <c r="D2836" s="279" t="s">
        <v>2593</v>
      </c>
      <c r="E2836" s="279" t="s">
        <v>2601</v>
      </c>
      <c r="F2836" s="279" t="s">
        <v>2525</v>
      </c>
      <c r="G2836" s="279" t="s">
        <v>2525</v>
      </c>
      <c r="H2836" s="285" t="s">
        <v>3043</v>
      </c>
      <c r="I2836" s="279" t="s">
        <v>1464</v>
      </c>
      <c r="J2836" s="312">
        <v>64</v>
      </c>
      <c r="K2836" s="279" t="s">
        <v>2525</v>
      </c>
      <c r="L2836" s="279" t="s">
        <v>3043</v>
      </c>
      <c r="M2836" s="279" t="s">
        <v>3043</v>
      </c>
      <c r="N2836" s="279" t="s">
        <v>3530</v>
      </c>
    </row>
    <row r="2837" spans="3:14" x14ac:dyDescent="0.25">
      <c r="C2837" s="279" t="s">
        <v>3406</v>
      </c>
      <c r="D2837" s="279" t="s">
        <v>2563</v>
      </c>
      <c r="E2837" s="279" t="s">
        <v>2564</v>
      </c>
      <c r="F2837" s="279" t="s">
        <v>2525</v>
      </c>
      <c r="G2837" s="279" t="s">
        <v>2525</v>
      </c>
      <c r="H2837" s="285" t="s">
        <v>3043</v>
      </c>
      <c r="I2837" s="279" t="s">
        <v>1464</v>
      </c>
      <c r="J2837" s="312">
        <v>64</v>
      </c>
      <c r="K2837" s="279" t="s">
        <v>2525</v>
      </c>
      <c r="L2837" s="279" t="s">
        <v>3043</v>
      </c>
      <c r="M2837" s="279" t="s">
        <v>3043</v>
      </c>
      <c r="N2837" s="279" t="s">
        <v>3530</v>
      </c>
    </row>
    <row r="2838" spans="3:14" x14ac:dyDescent="0.25">
      <c r="C2838" s="279" t="s">
        <v>3406</v>
      </c>
      <c r="D2838" s="279" t="s">
        <v>2593</v>
      </c>
      <c r="E2838" s="279" t="s">
        <v>2601</v>
      </c>
      <c r="F2838" s="279" t="s">
        <v>2525</v>
      </c>
      <c r="G2838" s="279" t="s">
        <v>2525</v>
      </c>
      <c r="H2838" s="285" t="s">
        <v>3043</v>
      </c>
      <c r="I2838" s="279" t="s">
        <v>1464</v>
      </c>
      <c r="J2838" s="312">
        <v>64</v>
      </c>
      <c r="K2838" s="279" t="s">
        <v>2525</v>
      </c>
      <c r="L2838" s="279" t="s">
        <v>3043</v>
      </c>
      <c r="M2838" s="279" t="s">
        <v>3043</v>
      </c>
      <c r="N2838" s="279" t="s">
        <v>3530</v>
      </c>
    </row>
    <row r="2839" spans="3:14" x14ac:dyDescent="0.25">
      <c r="C2839" s="279" t="s">
        <v>3246</v>
      </c>
      <c r="D2839" s="279" t="s">
        <v>2556</v>
      </c>
      <c r="E2839" s="279" t="s">
        <v>2589</v>
      </c>
      <c r="F2839" s="279" t="s">
        <v>2525</v>
      </c>
      <c r="G2839" s="279" t="s">
        <v>2525</v>
      </c>
      <c r="H2839" s="285" t="s">
        <v>3043</v>
      </c>
      <c r="I2839" s="279" t="s">
        <v>1464</v>
      </c>
      <c r="J2839" s="312">
        <v>64</v>
      </c>
      <c r="K2839" s="279" t="s">
        <v>2525</v>
      </c>
      <c r="L2839" s="279" t="s">
        <v>3043</v>
      </c>
      <c r="M2839" s="279" t="s">
        <v>3043</v>
      </c>
      <c r="N2839" s="279" t="s">
        <v>3530</v>
      </c>
    </row>
    <row r="2840" spans="3:14" x14ac:dyDescent="0.25">
      <c r="C2840" s="279" t="s">
        <v>3407</v>
      </c>
      <c r="D2840" s="279" t="s">
        <v>2563</v>
      </c>
      <c r="E2840" s="279" t="s">
        <v>2564</v>
      </c>
      <c r="F2840" s="279" t="s">
        <v>2525</v>
      </c>
      <c r="G2840" s="279" t="s">
        <v>2525</v>
      </c>
      <c r="H2840" s="285" t="s">
        <v>3043</v>
      </c>
      <c r="I2840" s="279" t="s">
        <v>1464</v>
      </c>
      <c r="J2840" s="312">
        <v>64</v>
      </c>
      <c r="K2840" s="279" t="s">
        <v>2525</v>
      </c>
      <c r="L2840" s="279" t="s">
        <v>3043</v>
      </c>
      <c r="M2840" s="279" t="s">
        <v>3043</v>
      </c>
      <c r="N2840" s="279" t="s">
        <v>3530</v>
      </c>
    </row>
    <row r="2841" spans="3:14" x14ac:dyDescent="0.25">
      <c r="C2841" s="279" t="s">
        <v>3407</v>
      </c>
      <c r="D2841" s="279" t="s">
        <v>2593</v>
      </c>
      <c r="E2841" s="279" t="s">
        <v>2601</v>
      </c>
      <c r="F2841" s="279" t="s">
        <v>2525</v>
      </c>
      <c r="G2841" s="279" t="s">
        <v>2525</v>
      </c>
      <c r="H2841" s="285" t="s">
        <v>3043</v>
      </c>
      <c r="I2841" s="279" t="s">
        <v>1464</v>
      </c>
      <c r="J2841" s="312">
        <v>64</v>
      </c>
      <c r="K2841" s="279" t="s">
        <v>2525</v>
      </c>
      <c r="L2841" s="279" t="s">
        <v>3043</v>
      </c>
      <c r="M2841" s="279" t="s">
        <v>3043</v>
      </c>
      <c r="N2841" s="279" t="s">
        <v>3530</v>
      </c>
    </row>
    <row r="2842" spans="3:14" x14ac:dyDescent="0.25">
      <c r="C2842" s="279" t="s">
        <v>3408</v>
      </c>
      <c r="D2842" s="279" t="s">
        <v>2563</v>
      </c>
      <c r="E2842" s="279" t="s">
        <v>2564</v>
      </c>
      <c r="F2842" s="279" t="s">
        <v>2525</v>
      </c>
      <c r="G2842" s="279" t="s">
        <v>2525</v>
      </c>
      <c r="H2842" s="285" t="s">
        <v>3043</v>
      </c>
      <c r="I2842" s="279" t="s">
        <v>1464</v>
      </c>
      <c r="J2842" s="312">
        <v>63</v>
      </c>
      <c r="K2842" s="279" t="s">
        <v>2525</v>
      </c>
      <c r="L2842" s="279" t="s">
        <v>3043</v>
      </c>
      <c r="M2842" s="279" t="s">
        <v>3043</v>
      </c>
      <c r="N2842" s="279" t="s">
        <v>3530</v>
      </c>
    </row>
    <row r="2843" spans="3:14" x14ac:dyDescent="0.25">
      <c r="C2843" s="279" t="s">
        <v>3408</v>
      </c>
      <c r="D2843" s="279" t="s">
        <v>2593</v>
      </c>
      <c r="E2843" s="279" t="s">
        <v>2601</v>
      </c>
      <c r="F2843" s="279" t="s">
        <v>2525</v>
      </c>
      <c r="G2843" s="279" t="s">
        <v>2525</v>
      </c>
      <c r="H2843" s="285" t="s">
        <v>3043</v>
      </c>
      <c r="I2843" s="279" t="s">
        <v>1464</v>
      </c>
      <c r="J2843" s="312">
        <v>63</v>
      </c>
      <c r="K2843" s="279" t="s">
        <v>2525</v>
      </c>
      <c r="L2843" s="279" t="s">
        <v>3043</v>
      </c>
      <c r="M2843" s="279" t="s">
        <v>3043</v>
      </c>
      <c r="N2843" s="279" t="s">
        <v>3530</v>
      </c>
    </row>
    <row r="2844" spans="3:14" x14ac:dyDescent="0.25">
      <c r="C2844" s="279" t="s">
        <v>3296</v>
      </c>
      <c r="D2844" s="279" t="s">
        <v>2563</v>
      </c>
      <c r="E2844" s="279" t="s">
        <v>2564</v>
      </c>
      <c r="F2844" s="279" t="s">
        <v>2525</v>
      </c>
      <c r="G2844" s="279" t="s">
        <v>2525</v>
      </c>
      <c r="H2844" s="285" t="s">
        <v>3043</v>
      </c>
      <c r="I2844" s="279" t="s">
        <v>1464</v>
      </c>
      <c r="J2844" s="312">
        <v>63</v>
      </c>
      <c r="K2844" s="279" t="s">
        <v>2525</v>
      </c>
      <c r="L2844" s="279" t="s">
        <v>3043</v>
      </c>
      <c r="M2844" s="279" t="s">
        <v>3043</v>
      </c>
      <c r="N2844" s="279" t="s">
        <v>3530</v>
      </c>
    </row>
    <row r="2845" spans="3:14" x14ac:dyDescent="0.25">
      <c r="C2845" s="279" t="s">
        <v>3296</v>
      </c>
      <c r="D2845" s="279" t="s">
        <v>2593</v>
      </c>
      <c r="E2845" s="279" t="s">
        <v>2601</v>
      </c>
      <c r="F2845" s="279" t="s">
        <v>2525</v>
      </c>
      <c r="G2845" s="279" t="s">
        <v>2525</v>
      </c>
      <c r="H2845" s="285" t="s">
        <v>3043</v>
      </c>
      <c r="I2845" s="279" t="s">
        <v>1464</v>
      </c>
      <c r="J2845" s="312">
        <v>63</v>
      </c>
      <c r="K2845" s="279" t="s">
        <v>2525</v>
      </c>
      <c r="L2845" s="279" t="s">
        <v>3043</v>
      </c>
      <c r="M2845" s="279" t="s">
        <v>3043</v>
      </c>
      <c r="N2845" s="279" t="s">
        <v>3530</v>
      </c>
    </row>
    <row r="2846" spans="3:14" x14ac:dyDescent="0.25">
      <c r="C2846" s="279" t="s">
        <v>3293</v>
      </c>
      <c r="D2846" s="279" t="s">
        <v>2593</v>
      </c>
      <c r="E2846" s="279" t="s">
        <v>2601</v>
      </c>
      <c r="F2846" s="279" t="s">
        <v>2525</v>
      </c>
      <c r="G2846" s="279" t="s">
        <v>2525</v>
      </c>
      <c r="H2846" s="285" t="s">
        <v>3043</v>
      </c>
      <c r="I2846" s="279" t="s">
        <v>1464</v>
      </c>
      <c r="J2846" s="312">
        <v>62</v>
      </c>
      <c r="K2846" s="279" t="s">
        <v>2525</v>
      </c>
      <c r="L2846" s="279" t="s">
        <v>3043</v>
      </c>
      <c r="M2846" s="279" t="s">
        <v>3043</v>
      </c>
      <c r="N2846" s="279" t="s">
        <v>3530</v>
      </c>
    </row>
    <row r="2847" spans="3:14" x14ac:dyDescent="0.25">
      <c r="C2847" s="279" t="s">
        <v>3423</v>
      </c>
      <c r="D2847" s="279" t="s">
        <v>2563</v>
      </c>
      <c r="E2847" s="279" t="s">
        <v>2564</v>
      </c>
      <c r="F2847" s="279" t="s">
        <v>2525</v>
      </c>
      <c r="G2847" s="279" t="s">
        <v>2525</v>
      </c>
      <c r="H2847" s="285" t="s">
        <v>3043</v>
      </c>
      <c r="I2847" s="279" t="s">
        <v>1464</v>
      </c>
      <c r="J2847" s="312">
        <v>62</v>
      </c>
      <c r="K2847" s="279" t="s">
        <v>2525</v>
      </c>
      <c r="L2847" s="279" t="s">
        <v>3043</v>
      </c>
      <c r="M2847" s="279" t="s">
        <v>3043</v>
      </c>
      <c r="N2847" s="279" t="s">
        <v>3530</v>
      </c>
    </row>
    <row r="2848" spans="3:14" x14ac:dyDescent="0.25">
      <c r="C2848" s="279" t="s">
        <v>3422</v>
      </c>
      <c r="D2848" s="279" t="s">
        <v>2593</v>
      </c>
      <c r="E2848" s="279" t="s">
        <v>2601</v>
      </c>
      <c r="F2848" s="279" t="s">
        <v>2525</v>
      </c>
      <c r="G2848" s="279" t="s">
        <v>2525</v>
      </c>
      <c r="H2848" s="285" t="s">
        <v>3043</v>
      </c>
      <c r="I2848" s="279" t="s">
        <v>1464</v>
      </c>
      <c r="J2848" s="312">
        <v>62</v>
      </c>
      <c r="K2848" s="279" t="s">
        <v>2525</v>
      </c>
      <c r="L2848" s="279" t="s">
        <v>3043</v>
      </c>
      <c r="M2848" s="279" t="s">
        <v>3043</v>
      </c>
      <c r="N2848" s="279" t="s">
        <v>3530</v>
      </c>
    </row>
    <row r="2849" spans="3:14" x14ac:dyDescent="0.25">
      <c r="C2849" s="279" t="s">
        <v>3409</v>
      </c>
      <c r="D2849" s="279" t="s">
        <v>2593</v>
      </c>
      <c r="E2849" s="279" t="s">
        <v>2601</v>
      </c>
      <c r="F2849" s="279" t="s">
        <v>2525</v>
      </c>
      <c r="G2849" s="279" t="s">
        <v>2525</v>
      </c>
      <c r="H2849" s="285" t="s">
        <v>3043</v>
      </c>
      <c r="I2849" s="279" t="s">
        <v>1464</v>
      </c>
      <c r="J2849" s="312">
        <v>61</v>
      </c>
      <c r="K2849" s="279" t="s">
        <v>2525</v>
      </c>
      <c r="L2849" s="279" t="s">
        <v>3043</v>
      </c>
      <c r="M2849" s="279" t="s">
        <v>3043</v>
      </c>
      <c r="N2849" s="279" t="s">
        <v>3530</v>
      </c>
    </row>
    <row r="2850" spans="3:14" x14ac:dyDescent="0.25">
      <c r="C2850" s="279" t="s">
        <v>3293</v>
      </c>
      <c r="D2850" s="279" t="s">
        <v>2563</v>
      </c>
      <c r="E2850" s="279" t="s">
        <v>2564</v>
      </c>
      <c r="F2850" s="279" t="s">
        <v>2525</v>
      </c>
      <c r="G2850" s="279" t="s">
        <v>2525</v>
      </c>
      <c r="H2850" s="285" t="s">
        <v>3043</v>
      </c>
      <c r="I2850" s="279" t="s">
        <v>1464</v>
      </c>
      <c r="J2850" s="312">
        <v>59</v>
      </c>
      <c r="K2850" s="279" t="s">
        <v>2525</v>
      </c>
      <c r="L2850" s="279" t="s">
        <v>3043</v>
      </c>
      <c r="M2850" s="279" t="s">
        <v>3043</v>
      </c>
      <c r="N2850" s="279" t="s">
        <v>3530</v>
      </c>
    </row>
    <row r="2851" spans="3:14" x14ac:dyDescent="0.25">
      <c r="C2851" s="279" t="s">
        <v>3424</v>
      </c>
      <c r="D2851" s="279" t="s">
        <v>2593</v>
      </c>
      <c r="E2851" s="279" t="s">
        <v>2601</v>
      </c>
      <c r="F2851" s="279" t="s">
        <v>2525</v>
      </c>
      <c r="G2851" s="279" t="s">
        <v>2525</v>
      </c>
      <c r="H2851" s="285" t="s">
        <v>3043</v>
      </c>
      <c r="I2851" s="279" t="s">
        <v>1464</v>
      </c>
      <c r="J2851" s="312">
        <v>59</v>
      </c>
      <c r="K2851" s="279" t="s">
        <v>2525</v>
      </c>
      <c r="L2851" s="279" t="s">
        <v>3043</v>
      </c>
      <c r="M2851" s="279" t="s">
        <v>3043</v>
      </c>
      <c r="N2851" s="279" t="s">
        <v>3530</v>
      </c>
    </row>
    <row r="2852" spans="3:14" x14ac:dyDescent="0.25">
      <c r="C2852" s="279" t="s">
        <v>3409</v>
      </c>
      <c r="D2852" s="279" t="s">
        <v>2563</v>
      </c>
      <c r="E2852" s="279" t="s">
        <v>2564</v>
      </c>
      <c r="F2852" s="279" t="s">
        <v>2525</v>
      </c>
      <c r="G2852" s="279" t="s">
        <v>2525</v>
      </c>
      <c r="H2852" s="285" t="s">
        <v>3043</v>
      </c>
      <c r="I2852" s="279" t="s">
        <v>1464</v>
      </c>
      <c r="J2852" s="312">
        <v>59</v>
      </c>
      <c r="K2852" s="279" t="s">
        <v>2525</v>
      </c>
      <c r="L2852" s="279" t="s">
        <v>3043</v>
      </c>
      <c r="M2852" s="279" t="s">
        <v>3043</v>
      </c>
      <c r="N2852" s="279" t="s">
        <v>3530</v>
      </c>
    </row>
    <row r="2853" spans="3:14" x14ac:dyDescent="0.25">
      <c r="C2853" s="279" t="s">
        <v>2939</v>
      </c>
      <c r="D2853" s="279" t="s">
        <v>2563</v>
      </c>
      <c r="E2853" s="279" t="s">
        <v>2564</v>
      </c>
      <c r="F2853" s="279" t="s">
        <v>2525</v>
      </c>
      <c r="G2853" s="279" t="s">
        <v>2525</v>
      </c>
      <c r="H2853" s="285" t="s">
        <v>3043</v>
      </c>
      <c r="I2853" s="279" t="s">
        <v>1464</v>
      </c>
      <c r="J2853" s="312">
        <v>58</v>
      </c>
      <c r="K2853" s="279" t="s">
        <v>2525</v>
      </c>
      <c r="L2853" s="279" t="s">
        <v>3043</v>
      </c>
      <c r="M2853" s="279" t="s">
        <v>3043</v>
      </c>
      <c r="N2853" s="279" t="s">
        <v>3530</v>
      </c>
    </row>
    <row r="2854" spans="3:14" x14ac:dyDescent="0.25">
      <c r="C2854" s="279" t="s">
        <v>2939</v>
      </c>
      <c r="D2854" s="279" t="s">
        <v>2593</v>
      </c>
      <c r="E2854" s="279" t="s">
        <v>2601</v>
      </c>
      <c r="F2854" s="279" t="s">
        <v>2525</v>
      </c>
      <c r="G2854" s="279" t="s">
        <v>2525</v>
      </c>
      <c r="H2854" s="285" t="s">
        <v>3043</v>
      </c>
      <c r="I2854" s="279" t="s">
        <v>1464</v>
      </c>
      <c r="J2854" s="312">
        <v>58</v>
      </c>
      <c r="K2854" s="279" t="s">
        <v>2525</v>
      </c>
      <c r="L2854" s="279" t="s">
        <v>3043</v>
      </c>
      <c r="M2854" s="279" t="s">
        <v>3043</v>
      </c>
      <c r="N2854" s="279" t="s">
        <v>3530</v>
      </c>
    </row>
    <row r="2855" spans="3:14" x14ac:dyDescent="0.25">
      <c r="C2855" s="279" t="s">
        <v>3343</v>
      </c>
      <c r="D2855" s="279" t="s">
        <v>2563</v>
      </c>
      <c r="E2855" s="279" t="s">
        <v>2564</v>
      </c>
      <c r="F2855" s="279" t="s">
        <v>2525</v>
      </c>
      <c r="G2855" s="279" t="s">
        <v>2525</v>
      </c>
      <c r="H2855" s="285" t="s">
        <v>3043</v>
      </c>
      <c r="I2855" s="279" t="s">
        <v>1464</v>
      </c>
      <c r="J2855" s="312">
        <v>56</v>
      </c>
      <c r="K2855" s="279" t="s">
        <v>2525</v>
      </c>
      <c r="L2855" s="279" t="s">
        <v>3043</v>
      </c>
      <c r="M2855" s="279" t="s">
        <v>3043</v>
      </c>
      <c r="N2855" s="279" t="s">
        <v>3530</v>
      </c>
    </row>
    <row r="2856" spans="3:14" x14ac:dyDescent="0.25">
      <c r="C2856" s="279" t="s">
        <v>3343</v>
      </c>
      <c r="D2856" s="279" t="s">
        <v>2593</v>
      </c>
      <c r="E2856" s="279" t="s">
        <v>2601</v>
      </c>
      <c r="F2856" s="279" t="s">
        <v>2525</v>
      </c>
      <c r="G2856" s="279" t="s">
        <v>2525</v>
      </c>
      <c r="H2856" s="285" t="s">
        <v>3043</v>
      </c>
      <c r="I2856" s="279" t="s">
        <v>1464</v>
      </c>
      <c r="J2856" s="312">
        <v>56</v>
      </c>
      <c r="K2856" s="279" t="s">
        <v>2525</v>
      </c>
      <c r="L2856" s="279" t="s">
        <v>3043</v>
      </c>
      <c r="M2856" s="279" t="s">
        <v>3043</v>
      </c>
      <c r="N2856" s="279" t="s">
        <v>3530</v>
      </c>
    </row>
    <row r="2857" spans="3:14" x14ac:dyDescent="0.25">
      <c r="C2857" s="279" t="s">
        <v>2680</v>
      </c>
      <c r="D2857" s="279" t="s">
        <v>2563</v>
      </c>
      <c r="E2857" s="279" t="s">
        <v>2565</v>
      </c>
      <c r="F2857" s="279" t="s">
        <v>2525</v>
      </c>
      <c r="G2857" s="279" t="s">
        <v>2525</v>
      </c>
      <c r="H2857" s="285" t="s">
        <v>3043</v>
      </c>
      <c r="I2857" s="279" t="s">
        <v>1464</v>
      </c>
      <c r="J2857" s="312">
        <v>50</v>
      </c>
      <c r="K2857" s="279" t="s">
        <v>2525</v>
      </c>
      <c r="L2857" s="279" t="s">
        <v>3043</v>
      </c>
      <c r="M2857" s="279" t="s">
        <v>3043</v>
      </c>
      <c r="N2857" s="279" t="s">
        <v>3530</v>
      </c>
    </row>
    <row r="2858" spans="3:14" x14ac:dyDescent="0.25">
      <c r="C2858" s="279" t="s">
        <v>2746</v>
      </c>
      <c r="D2858" s="279" t="s">
        <v>2563</v>
      </c>
      <c r="E2858" s="279" t="s">
        <v>2565</v>
      </c>
      <c r="F2858" s="279" t="s">
        <v>2525</v>
      </c>
      <c r="G2858" s="279" t="s">
        <v>2525</v>
      </c>
      <c r="H2858" s="285" t="s">
        <v>3043</v>
      </c>
      <c r="I2858" s="279" t="s">
        <v>1464</v>
      </c>
      <c r="J2858" s="312">
        <v>50</v>
      </c>
      <c r="K2858" s="279" t="s">
        <v>2525</v>
      </c>
      <c r="L2858" s="279" t="s">
        <v>3043</v>
      </c>
      <c r="M2858" s="279" t="s">
        <v>3043</v>
      </c>
      <c r="N2858" s="279" t="s">
        <v>3530</v>
      </c>
    </row>
    <row r="2859" spans="3:14" x14ac:dyDescent="0.25">
      <c r="C2859" s="279" t="s">
        <v>2736</v>
      </c>
      <c r="D2859" s="279" t="s">
        <v>2556</v>
      </c>
      <c r="E2859" s="279" t="s">
        <v>2586</v>
      </c>
      <c r="F2859" s="279" t="s">
        <v>2525</v>
      </c>
      <c r="G2859" s="279" t="s">
        <v>2525</v>
      </c>
      <c r="H2859" s="285" t="s">
        <v>3043</v>
      </c>
      <c r="I2859" s="279" t="s">
        <v>1464</v>
      </c>
      <c r="J2859" s="312">
        <v>49</v>
      </c>
      <c r="K2859" s="279" t="s">
        <v>2525</v>
      </c>
      <c r="L2859" s="279" t="s">
        <v>3043</v>
      </c>
      <c r="M2859" s="279" t="s">
        <v>3043</v>
      </c>
      <c r="N2859" s="279" t="s">
        <v>3530</v>
      </c>
    </row>
    <row r="2860" spans="3:14" x14ac:dyDescent="0.25">
      <c r="C2860" s="279" t="s">
        <v>3385</v>
      </c>
      <c r="D2860" s="279" t="s">
        <v>2593</v>
      </c>
      <c r="E2860" s="279" t="s">
        <v>2601</v>
      </c>
      <c r="F2860" s="279" t="s">
        <v>2525</v>
      </c>
      <c r="G2860" s="279" t="s">
        <v>2525</v>
      </c>
      <c r="H2860" s="285" t="s">
        <v>3043</v>
      </c>
      <c r="I2860" s="279" t="s">
        <v>1464</v>
      </c>
      <c r="J2860" s="312">
        <v>48</v>
      </c>
      <c r="K2860" s="279" t="s">
        <v>2525</v>
      </c>
      <c r="L2860" s="279" t="s">
        <v>3043</v>
      </c>
      <c r="M2860" s="279" t="s">
        <v>3043</v>
      </c>
      <c r="N2860" s="279" t="s">
        <v>3530</v>
      </c>
    </row>
    <row r="2861" spans="3:14" x14ac:dyDescent="0.25">
      <c r="C2861" s="279" t="s">
        <v>3410</v>
      </c>
      <c r="D2861" s="279" t="s">
        <v>2563</v>
      </c>
      <c r="E2861" s="279" t="s">
        <v>2564</v>
      </c>
      <c r="F2861" s="279" t="s">
        <v>2525</v>
      </c>
      <c r="G2861" s="279" t="s">
        <v>2525</v>
      </c>
      <c r="H2861" s="285" t="s">
        <v>3043</v>
      </c>
      <c r="I2861" s="279" t="s">
        <v>1464</v>
      </c>
      <c r="J2861" s="312">
        <v>48</v>
      </c>
      <c r="K2861" s="279" t="s">
        <v>2525</v>
      </c>
      <c r="L2861" s="279" t="s">
        <v>3043</v>
      </c>
      <c r="M2861" s="279" t="s">
        <v>3043</v>
      </c>
      <c r="N2861" s="279" t="s">
        <v>3530</v>
      </c>
    </row>
    <row r="2862" spans="3:14" x14ac:dyDescent="0.25">
      <c r="C2862" s="279" t="s">
        <v>3410</v>
      </c>
      <c r="D2862" s="279" t="s">
        <v>2593</v>
      </c>
      <c r="E2862" s="279" t="s">
        <v>2601</v>
      </c>
      <c r="F2862" s="279" t="s">
        <v>2525</v>
      </c>
      <c r="G2862" s="279" t="s">
        <v>2525</v>
      </c>
      <c r="H2862" s="285" t="s">
        <v>3043</v>
      </c>
      <c r="I2862" s="279" t="s">
        <v>1464</v>
      </c>
      <c r="J2862" s="312">
        <v>48</v>
      </c>
      <c r="K2862" s="279" t="s">
        <v>2525</v>
      </c>
      <c r="L2862" s="279" t="s">
        <v>3043</v>
      </c>
      <c r="M2862" s="279" t="s">
        <v>3043</v>
      </c>
      <c r="N2862" s="279" t="s">
        <v>3530</v>
      </c>
    </row>
    <row r="2863" spans="3:14" x14ac:dyDescent="0.25">
      <c r="C2863" s="279" t="s">
        <v>3425</v>
      </c>
      <c r="D2863" s="279" t="s">
        <v>2593</v>
      </c>
      <c r="E2863" s="279" t="s">
        <v>2601</v>
      </c>
      <c r="F2863" s="279" t="s">
        <v>2525</v>
      </c>
      <c r="G2863" s="279" t="s">
        <v>2525</v>
      </c>
      <c r="H2863" s="285" t="s">
        <v>3043</v>
      </c>
      <c r="I2863" s="279" t="s">
        <v>1464</v>
      </c>
      <c r="J2863" s="312">
        <v>48</v>
      </c>
      <c r="K2863" s="279" t="s">
        <v>2525</v>
      </c>
      <c r="L2863" s="279" t="s">
        <v>3043</v>
      </c>
      <c r="M2863" s="279" t="s">
        <v>3043</v>
      </c>
      <c r="N2863" s="279" t="s">
        <v>3530</v>
      </c>
    </row>
    <row r="2864" spans="3:14" x14ac:dyDescent="0.25">
      <c r="C2864" s="279" t="s">
        <v>3418</v>
      </c>
      <c r="D2864" s="279" t="s">
        <v>2563</v>
      </c>
      <c r="E2864" s="279" t="s">
        <v>2564</v>
      </c>
      <c r="F2864" s="279" t="s">
        <v>2525</v>
      </c>
      <c r="G2864" s="279" t="s">
        <v>2525</v>
      </c>
      <c r="H2864" s="285" t="s">
        <v>3043</v>
      </c>
      <c r="I2864" s="279" t="s">
        <v>1464</v>
      </c>
      <c r="J2864" s="312">
        <v>46</v>
      </c>
      <c r="K2864" s="279" t="s">
        <v>2525</v>
      </c>
      <c r="L2864" s="279" t="s">
        <v>3043</v>
      </c>
      <c r="M2864" s="279" t="s">
        <v>3043</v>
      </c>
      <c r="N2864" s="279" t="s">
        <v>3530</v>
      </c>
    </row>
    <row r="2865" spans="3:14" x14ac:dyDescent="0.25">
      <c r="C2865" s="279" t="s">
        <v>3320</v>
      </c>
      <c r="D2865" s="279" t="s">
        <v>2563</v>
      </c>
      <c r="E2865" s="279" t="s">
        <v>2564</v>
      </c>
      <c r="F2865" s="279" t="s">
        <v>2525</v>
      </c>
      <c r="G2865" s="279" t="s">
        <v>2525</v>
      </c>
      <c r="H2865" s="285" t="s">
        <v>3043</v>
      </c>
      <c r="I2865" s="279" t="s">
        <v>1464</v>
      </c>
      <c r="J2865" s="312">
        <v>45</v>
      </c>
      <c r="K2865" s="279" t="s">
        <v>2525</v>
      </c>
      <c r="L2865" s="279" t="s">
        <v>3043</v>
      </c>
      <c r="M2865" s="279" t="s">
        <v>3043</v>
      </c>
      <c r="N2865" s="279" t="s">
        <v>3530</v>
      </c>
    </row>
    <row r="2866" spans="3:14" x14ac:dyDescent="0.25">
      <c r="C2866" s="279" t="s">
        <v>3412</v>
      </c>
      <c r="D2866" s="279" t="s">
        <v>2563</v>
      </c>
      <c r="E2866" s="279" t="s">
        <v>2564</v>
      </c>
      <c r="F2866" s="279" t="s">
        <v>2525</v>
      </c>
      <c r="G2866" s="279" t="s">
        <v>2525</v>
      </c>
      <c r="H2866" s="285" t="s">
        <v>3043</v>
      </c>
      <c r="I2866" s="279" t="s">
        <v>1464</v>
      </c>
      <c r="J2866" s="312">
        <v>44</v>
      </c>
      <c r="K2866" s="279" t="s">
        <v>2525</v>
      </c>
      <c r="L2866" s="279" t="s">
        <v>3043</v>
      </c>
      <c r="M2866" s="279" t="s">
        <v>3043</v>
      </c>
      <c r="N2866" s="279" t="s">
        <v>3530</v>
      </c>
    </row>
    <row r="2867" spans="3:14" x14ac:dyDescent="0.25">
      <c r="C2867" s="279" t="s">
        <v>3412</v>
      </c>
      <c r="D2867" s="279" t="s">
        <v>2593</v>
      </c>
      <c r="E2867" s="279" t="s">
        <v>2601</v>
      </c>
      <c r="F2867" s="279" t="s">
        <v>2525</v>
      </c>
      <c r="G2867" s="279" t="s">
        <v>2525</v>
      </c>
      <c r="H2867" s="285" t="s">
        <v>3043</v>
      </c>
      <c r="I2867" s="279" t="s">
        <v>1464</v>
      </c>
      <c r="J2867" s="312">
        <v>44</v>
      </c>
      <c r="K2867" s="279" t="s">
        <v>2525</v>
      </c>
      <c r="L2867" s="279" t="s">
        <v>3043</v>
      </c>
      <c r="M2867" s="279" t="s">
        <v>3043</v>
      </c>
      <c r="N2867" s="279" t="s">
        <v>3530</v>
      </c>
    </row>
    <row r="2868" spans="3:14" x14ac:dyDescent="0.25">
      <c r="C2868" s="279" t="s">
        <v>3413</v>
      </c>
      <c r="D2868" s="279" t="s">
        <v>2593</v>
      </c>
      <c r="E2868" s="279" t="s">
        <v>2601</v>
      </c>
      <c r="F2868" s="279" t="s">
        <v>2525</v>
      </c>
      <c r="G2868" s="279" t="s">
        <v>2525</v>
      </c>
      <c r="H2868" s="285" t="s">
        <v>3043</v>
      </c>
      <c r="I2868" s="279" t="s">
        <v>1464</v>
      </c>
      <c r="J2868" s="312">
        <v>44</v>
      </c>
      <c r="K2868" s="279" t="s">
        <v>2525</v>
      </c>
      <c r="L2868" s="279" t="s">
        <v>3043</v>
      </c>
      <c r="M2868" s="279" t="s">
        <v>3043</v>
      </c>
      <c r="N2868" s="279" t="s">
        <v>3530</v>
      </c>
    </row>
    <row r="2869" spans="3:14" x14ac:dyDescent="0.25">
      <c r="C2869" s="279" t="s">
        <v>3320</v>
      </c>
      <c r="D2869" s="279" t="s">
        <v>2593</v>
      </c>
      <c r="E2869" s="279" t="s">
        <v>2601</v>
      </c>
      <c r="F2869" s="279" t="s">
        <v>2525</v>
      </c>
      <c r="G2869" s="279" t="s">
        <v>2525</v>
      </c>
      <c r="H2869" s="285" t="s">
        <v>3043</v>
      </c>
      <c r="I2869" s="279" t="s">
        <v>1464</v>
      </c>
      <c r="J2869" s="312">
        <v>44</v>
      </c>
      <c r="K2869" s="279" t="s">
        <v>2525</v>
      </c>
      <c r="L2869" s="279" t="s">
        <v>3043</v>
      </c>
      <c r="M2869" s="279" t="s">
        <v>3043</v>
      </c>
      <c r="N2869" s="279" t="s">
        <v>3530</v>
      </c>
    </row>
    <row r="2870" spans="3:14" x14ac:dyDescent="0.25">
      <c r="C2870" s="279" t="s">
        <v>2726</v>
      </c>
      <c r="D2870" s="279" t="s">
        <v>2556</v>
      </c>
      <c r="E2870" s="279" t="s">
        <v>2586</v>
      </c>
      <c r="F2870" s="279" t="s">
        <v>2525</v>
      </c>
      <c r="G2870" s="279" t="s">
        <v>2525</v>
      </c>
      <c r="H2870" s="285" t="s">
        <v>3043</v>
      </c>
      <c r="I2870" s="279" t="s">
        <v>1464</v>
      </c>
      <c r="J2870" s="312">
        <v>43</v>
      </c>
      <c r="K2870" s="279" t="s">
        <v>2525</v>
      </c>
      <c r="L2870" s="279" t="s">
        <v>3043</v>
      </c>
      <c r="M2870" s="279" t="s">
        <v>3043</v>
      </c>
      <c r="N2870" s="279" t="s">
        <v>3530</v>
      </c>
    </row>
    <row r="2871" spans="3:14" x14ac:dyDescent="0.25">
      <c r="C2871" s="279" t="s">
        <v>3413</v>
      </c>
      <c r="D2871" s="279" t="s">
        <v>2563</v>
      </c>
      <c r="E2871" s="279" t="s">
        <v>2564</v>
      </c>
      <c r="F2871" s="279" t="s">
        <v>2525</v>
      </c>
      <c r="G2871" s="279" t="s">
        <v>2525</v>
      </c>
      <c r="H2871" s="285" t="s">
        <v>3043</v>
      </c>
      <c r="I2871" s="279" t="s">
        <v>1464</v>
      </c>
      <c r="J2871" s="312">
        <v>43</v>
      </c>
      <c r="K2871" s="279" t="s">
        <v>2525</v>
      </c>
      <c r="L2871" s="279" t="s">
        <v>3043</v>
      </c>
      <c r="M2871" s="279" t="s">
        <v>3043</v>
      </c>
      <c r="N2871" s="279" t="s">
        <v>3530</v>
      </c>
    </row>
    <row r="2872" spans="3:14" x14ac:dyDescent="0.25">
      <c r="C2872" s="279" t="s">
        <v>3427</v>
      </c>
      <c r="D2872" s="279" t="s">
        <v>2593</v>
      </c>
      <c r="E2872" s="279" t="s">
        <v>2601</v>
      </c>
      <c r="F2872" s="279" t="s">
        <v>2525</v>
      </c>
      <c r="G2872" s="279" t="s">
        <v>2525</v>
      </c>
      <c r="H2872" s="285" t="s">
        <v>3043</v>
      </c>
      <c r="I2872" s="279" t="s">
        <v>1464</v>
      </c>
      <c r="J2872" s="312">
        <v>39</v>
      </c>
      <c r="K2872" s="279" t="s">
        <v>2525</v>
      </c>
      <c r="L2872" s="279" t="s">
        <v>3043</v>
      </c>
      <c r="M2872" s="279" t="s">
        <v>3043</v>
      </c>
      <c r="N2872" s="279" t="s">
        <v>3530</v>
      </c>
    </row>
    <row r="2873" spans="3:14" x14ac:dyDescent="0.25">
      <c r="C2873" s="279" t="s">
        <v>3428</v>
      </c>
      <c r="D2873" s="279" t="s">
        <v>2593</v>
      </c>
      <c r="E2873" s="279" t="s">
        <v>2601</v>
      </c>
      <c r="F2873" s="279" t="s">
        <v>2525</v>
      </c>
      <c r="G2873" s="279" t="s">
        <v>2525</v>
      </c>
      <c r="H2873" s="285" t="s">
        <v>3043</v>
      </c>
      <c r="I2873" s="279" t="s">
        <v>1464</v>
      </c>
      <c r="J2873" s="312">
        <v>39</v>
      </c>
      <c r="K2873" s="279" t="s">
        <v>2525</v>
      </c>
      <c r="L2873" s="279" t="s">
        <v>3043</v>
      </c>
      <c r="M2873" s="279" t="s">
        <v>3043</v>
      </c>
      <c r="N2873" s="279" t="s">
        <v>3530</v>
      </c>
    </row>
    <row r="2874" spans="3:14" x14ac:dyDescent="0.25">
      <c r="C2874" s="279" t="s">
        <v>2945</v>
      </c>
      <c r="D2874" s="279" t="s">
        <v>2593</v>
      </c>
      <c r="E2874" s="279" t="s">
        <v>2601</v>
      </c>
      <c r="F2874" s="279" t="s">
        <v>2525</v>
      </c>
      <c r="G2874" s="279" t="s">
        <v>2525</v>
      </c>
      <c r="H2874" s="285" t="s">
        <v>3043</v>
      </c>
      <c r="I2874" s="279" t="s">
        <v>1464</v>
      </c>
      <c r="J2874" s="312">
        <v>35</v>
      </c>
      <c r="K2874" s="279" t="s">
        <v>2525</v>
      </c>
      <c r="L2874" s="279" t="s">
        <v>3043</v>
      </c>
      <c r="M2874" s="279" t="s">
        <v>3043</v>
      </c>
      <c r="N2874" s="279" t="s">
        <v>3530</v>
      </c>
    </row>
    <row r="2875" spans="3:14" x14ac:dyDescent="0.25">
      <c r="C2875" s="279" t="s">
        <v>3420</v>
      </c>
      <c r="D2875" s="279" t="s">
        <v>2563</v>
      </c>
      <c r="E2875" s="279" t="s">
        <v>2564</v>
      </c>
      <c r="F2875" s="279" t="s">
        <v>2525</v>
      </c>
      <c r="G2875" s="279" t="s">
        <v>2525</v>
      </c>
      <c r="H2875" s="285" t="s">
        <v>3043</v>
      </c>
      <c r="I2875" s="279" t="s">
        <v>1464</v>
      </c>
      <c r="J2875" s="312">
        <v>34</v>
      </c>
      <c r="K2875" s="279" t="s">
        <v>2525</v>
      </c>
      <c r="L2875" s="279" t="s">
        <v>3043</v>
      </c>
      <c r="M2875" s="279" t="s">
        <v>3043</v>
      </c>
      <c r="N2875" s="279" t="s">
        <v>3530</v>
      </c>
    </row>
    <row r="2876" spans="3:14" x14ac:dyDescent="0.25">
      <c r="C2876" s="279" t="s">
        <v>3420</v>
      </c>
      <c r="D2876" s="279" t="s">
        <v>2593</v>
      </c>
      <c r="E2876" s="279" t="s">
        <v>2601</v>
      </c>
      <c r="F2876" s="279" t="s">
        <v>2525</v>
      </c>
      <c r="G2876" s="279" t="s">
        <v>2525</v>
      </c>
      <c r="H2876" s="285" t="s">
        <v>3043</v>
      </c>
      <c r="I2876" s="279" t="s">
        <v>1464</v>
      </c>
      <c r="J2876" s="312">
        <v>34</v>
      </c>
      <c r="K2876" s="279" t="s">
        <v>2525</v>
      </c>
      <c r="L2876" s="279" t="s">
        <v>3043</v>
      </c>
      <c r="M2876" s="279" t="s">
        <v>3043</v>
      </c>
      <c r="N2876" s="279" t="s">
        <v>3530</v>
      </c>
    </row>
    <row r="2877" spans="3:14" x14ac:dyDescent="0.25">
      <c r="C2877" s="279" t="s">
        <v>2854</v>
      </c>
      <c r="D2877" s="279" t="s">
        <v>2563</v>
      </c>
      <c r="E2877" s="279" t="s">
        <v>2564</v>
      </c>
      <c r="F2877" s="279" t="s">
        <v>2525</v>
      </c>
      <c r="G2877" s="279" t="s">
        <v>2525</v>
      </c>
      <c r="H2877" s="285" t="s">
        <v>3043</v>
      </c>
      <c r="I2877" s="279" t="s">
        <v>1464</v>
      </c>
      <c r="J2877" s="312">
        <v>34</v>
      </c>
      <c r="K2877" s="279" t="s">
        <v>2525</v>
      </c>
      <c r="L2877" s="279" t="s">
        <v>3043</v>
      </c>
      <c r="M2877" s="279" t="s">
        <v>3043</v>
      </c>
      <c r="N2877" s="279" t="s">
        <v>3530</v>
      </c>
    </row>
    <row r="2878" spans="3:14" x14ac:dyDescent="0.25">
      <c r="C2878" s="279" t="s">
        <v>2854</v>
      </c>
      <c r="D2878" s="279" t="s">
        <v>2593</v>
      </c>
      <c r="E2878" s="279" t="s">
        <v>2601</v>
      </c>
      <c r="F2878" s="279" t="s">
        <v>2525</v>
      </c>
      <c r="G2878" s="279" t="s">
        <v>2525</v>
      </c>
      <c r="H2878" s="285" t="s">
        <v>3043</v>
      </c>
      <c r="I2878" s="279" t="s">
        <v>1464</v>
      </c>
      <c r="J2878" s="312">
        <v>34</v>
      </c>
      <c r="K2878" s="279" t="s">
        <v>2525</v>
      </c>
      <c r="L2878" s="279" t="s">
        <v>3043</v>
      </c>
      <c r="M2878" s="279" t="s">
        <v>3043</v>
      </c>
      <c r="N2878" s="279" t="s">
        <v>3530</v>
      </c>
    </row>
    <row r="2879" spans="3:14" x14ac:dyDescent="0.25">
      <c r="C2879" s="279" t="s">
        <v>3287</v>
      </c>
      <c r="D2879" s="279" t="s">
        <v>2563</v>
      </c>
      <c r="E2879" s="279" t="s">
        <v>2564</v>
      </c>
      <c r="F2879" s="279" t="s">
        <v>2525</v>
      </c>
      <c r="G2879" s="279" t="s">
        <v>2525</v>
      </c>
      <c r="H2879" s="285" t="s">
        <v>3043</v>
      </c>
      <c r="I2879" s="279" t="s">
        <v>1464</v>
      </c>
      <c r="J2879" s="312">
        <v>33</v>
      </c>
      <c r="K2879" s="279" t="s">
        <v>2525</v>
      </c>
      <c r="L2879" s="279" t="s">
        <v>3043</v>
      </c>
      <c r="M2879" s="279" t="s">
        <v>3043</v>
      </c>
      <c r="N2879" s="279" t="s">
        <v>3530</v>
      </c>
    </row>
    <row r="2880" spans="3:14" x14ac:dyDescent="0.25">
      <c r="C2880" s="279" t="s">
        <v>3287</v>
      </c>
      <c r="D2880" s="279" t="s">
        <v>2593</v>
      </c>
      <c r="E2880" s="279" t="s">
        <v>2601</v>
      </c>
      <c r="F2880" s="279" t="s">
        <v>2525</v>
      </c>
      <c r="G2880" s="279" t="s">
        <v>2525</v>
      </c>
      <c r="H2880" s="285" t="s">
        <v>3043</v>
      </c>
      <c r="I2880" s="279" t="s">
        <v>1464</v>
      </c>
      <c r="J2880" s="312">
        <v>33</v>
      </c>
      <c r="K2880" s="279" t="s">
        <v>2525</v>
      </c>
      <c r="L2880" s="279" t="s">
        <v>3043</v>
      </c>
      <c r="M2880" s="279" t="s">
        <v>3043</v>
      </c>
      <c r="N2880" s="279" t="s">
        <v>3530</v>
      </c>
    </row>
    <row r="2881" spans="3:14" x14ac:dyDescent="0.25">
      <c r="C2881" s="279" t="s">
        <v>3197</v>
      </c>
      <c r="D2881" s="279" t="s">
        <v>2563</v>
      </c>
      <c r="E2881" s="279" t="s">
        <v>2564</v>
      </c>
      <c r="F2881" s="279" t="s">
        <v>2525</v>
      </c>
      <c r="G2881" s="279" t="s">
        <v>2525</v>
      </c>
      <c r="H2881" s="285" t="s">
        <v>3043</v>
      </c>
      <c r="I2881" s="279" t="s">
        <v>1464</v>
      </c>
      <c r="J2881" s="312">
        <v>33</v>
      </c>
      <c r="K2881" s="279" t="s">
        <v>2525</v>
      </c>
      <c r="L2881" s="279" t="s">
        <v>3043</v>
      </c>
      <c r="M2881" s="279" t="s">
        <v>3043</v>
      </c>
      <c r="N2881" s="279" t="s">
        <v>3530</v>
      </c>
    </row>
    <row r="2882" spans="3:14" x14ac:dyDescent="0.25">
      <c r="C2882" s="279" t="s">
        <v>3197</v>
      </c>
      <c r="D2882" s="279" t="s">
        <v>2593</v>
      </c>
      <c r="E2882" s="279" t="s">
        <v>2601</v>
      </c>
      <c r="F2882" s="279" t="s">
        <v>2525</v>
      </c>
      <c r="G2882" s="279" t="s">
        <v>2525</v>
      </c>
      <c r="H2882" s="285" t="s">
        <v>3043</v>
      </c>
      <c r="I2882" s="279" t="s">
        <v>1464</v>
      </c>
      <c r="J2882" s="312">
        <v>33</v>
      </c>
      <c r="K2882" s="279" t="s">
        <v>2525</v>
      </c>
      <c r="L2882" s="279" t="s">
        <v>3043</v>
      </c>
      <c r="M2882" s="279" t="s">
        <v>3043</v>
      </c>
      <c r="N2882" s="279" t="s">
        <v>3530</v>
      </c>
    </row>
    <row r="2883" spans="3:14" x14ac:dyDescent="0.25">
      <c r="C2883" s="279" t="s">
        <v>3419</v>
      </c>
      <c r="D2883" s="279" t="s">
        <v>2617</v>
      </c>
      <c r="E2883" s="279" t="s">
        <v>2610</v>
      </c>
      <c r="F2883" s="279" t="s">
        <v>2525</v>
      </c>
      <c r="G2883" s="279" t="s">
        <v>2525</v>
      </c>
      <c r="H2883" s="285" t="s">
        <v>3043</v>
      </c>
      <c r="I2883" s="279" t="s">
        <v>1464</v>
      </c>
      <c r="J2883" s="312">
        <v>32</v>
      </c>
      <c r="K2883" s="279" t="s">
        <v>2525</v>
      </c>
      <c r="L2883" s="279" t="s">
        <v>3043</v>
      </c>
      <c r="M2883" s="279" t="s">
        <v>3043</v>
      </c>
      <c r="N2883" s="279" t="s">
        <v>3530</v>
      </c>
    </row>
    <row r="2884" spans="3:14" x14ac:dyDescent="0.25">
      <c r="C2884" s="279" t="s">
        <v>3421</v>
      </c>
      <c r="D2884" s="279" t="s">
        <v>2563</v>
      </c>
      <c r="E2884" s="279" t="s">
        <v>2564</v>
      </c>
      <c r="F2884" s="279" t="s">
        <v>2525</v>
      </c>
      <c r="G2884" s="279" t="s">
        <v>2525</v>
      </c>
      <c r="H2884" s="285" t="s">
        <v>3043</v>
      </c>
      <c r="I2884" s="279" t="s">
        <v>1464</v>
      </c>
      <c r="J2884" s="312">
        <v>32</v>
      </c>
      <c r="K2884" s="279" t="s">
        <v>2525</v>
      </c>
      <c r="L2884" s="279" t="s">
        <v>3043</v>
      </c>
      <c r="M2884" s="279" t="s">
        <v>3043</v>
      </c>
      <c r="N2884" s="279" t="s">
        <v>3530</v>
      </c>
    </row>
    <row r="2885" spans="3:14" x14ac:dyDescent="0.25">
      <c r="C2885" s="279" t="s">
        <v>3421</v>
      </c>
      <c r="D2885" s="279" t="s">
        <v>2593</v>
      </c>
      <c r="E2885" s="279" t="s">
        <v>2601</v>
      </c>
      <c r="F2885" s="279" t="s">
        <v>2525</v>
      </c>
      <c r="G2885" s="279" t="s">
        <v>2525</v>
      </c>
      <c r="H2885" s="285" t="s">
        <v>3043</v>
      </c>
      <c r="I2885" s="279" t="s">
        <v>1464</v>
      </c>
      <c r="J2885" s="312">
        <v>31</v>
      </c>
      <c r="K2885" s="279" t="s">
        <v>2525</v>
      </c>
      <c r="L2885" s="279" t="s">
        <v>3043</v>
      </c>
      <c r="M2885" s="279" t="s">
        <v>3043</v>
      </c>
      <c r="N2885" s="279" t="s">
        <v>3530</v>
      </c>
    </row>
    <row r="2886" spans="3:14" x14ac:dyDescent="0.25">
      <c r="C2886" s="279" t="s">
        <v>2695</v>
      </c>
      <c r="D2886" s="279" t="s">
        <v>2563</v>
      </c>
      <c r="E2886" s="279" t="s">
        <v>2564</v>
      </c>
      <c r="F2886" s="279" t="s">
        <v>2525</v>
      </c>
      <c r="G2886" s="279" t="s">
        <v>2525</v>
      </c>
      <c r="H2886" s="285" t="s">
        <v>3043</v>
      </c>
      <c r="I2886" s="279" t="s">
        <v>1464</v>
      </c>
      <c r="J2886" s="312">
        <v>29</v>
      </c>
      <c r="K2886" s="279" t="s">
        <v>2525</v>
      </c>
      <c r="L2886" s="279" t="s">
        <v>3043</v>
      </c>
      <c r="M2886" s="279" t="s">
        <v>3043</v>
      </c>
      <c r="N2886" s="279" t="s">
        <v>3530</v>
      </c>
    </row>
    <row r="2887" spans="3:14" x14ac:dyDescent="0.25">
      <c r="C2887" s="279" t="s">
        <v>2695</v>
      </c>
      <c r="D2887" s="279" t="s">
        <v>2593</v>
      </c>
      <c r="E2887" s="279" t="s">
        <v>2601</v>
      </c>
      <c r="F2887" s="279" t="s">
        <v>2525</v>
      </c>
      <c r="G2887" s="279" t="s">
        <v>2525</v>
      </c>
      <c r="H2887" s="285" t="s">
        <v>3043</v>
      </c>
      <c r="I2887" s="279" t="s">
        <v>1464</v>
      </c>
      <c r="J2887" s="312">
        <v>29</v>
      </c>
      <c r="K2887" s="279" t="s">
        <v>2525</v>
      </c>
      <c r="L2887" s="279" t="s">
        <v>3043</v>
      </c>
      <c r="M2887" s="279" t="s">
        <v>3043</v>
      </c>
      <c r="N2887" s="279" t="s">
        <v>3530</v>
      </c>
    </row>
    <row r="2888" spans="3:14" x14ac:dyDescent="0.25">
      <c r="C2888" s="279" t="s">
        <v>2724</v>
      </c>
      <c r="D2888" s="279" t="s">
        <v>2593</v>
      </c>
      <c r="E2888" s="279" t="s">
        <v>2601</v>
      </c>
      <c r="F2888" s="279" t="s">
        <v>2525</v>
      </c>
      <c r="G2888" s="279" t="s">
        <v>2525</v>
      </c>
      <c r="H2888" s="285" t="s">
        <v>3043</v>
      </c>
      <c r="I2888" s="279" t="s">
        <v>1464</v>
      </c>
      <c r="J2888" s="312">
        <v>29</v>
      </c>
      <c r="K2888" s="279" t="s">
        <v>2525</v>
      </c>
      <c r="L2888" s="279" t="s">
        <v>3043</v>
      </c>
      <c r="M2888" s="279" t="s">
        <v>3043</v>
      </c>
      <c r="N2888" s="279" t="s">
        <v>3530</v>
      </c>
    </row>
    <row r="2889" spans="3:14" x14ac:dyDescent="0.25">
      <c r="C2889" s="279" t="s">
        <v>2848</v>
      </c>
      <c r="D2889" s="279" t="s">
        <v>2563</v>
      </c>
      <c r="E2889" s="279" t="s">
        <v>2564</v>
      </c>
      <c r="F2889" s="279" t="s">
        <v>2525</v>
      </c>
      <c r="G2889" s="279" t="s">
        <v>2525</v>
      </c>
      <c r="H2889" s="285" t="s">
        <v>3043</v>
      </c>
      <c r="I2889" s="279" t="s">
        <v>1464</v>
      </c>
      <c r="J2889" s="312">
        <v>29</v>
      </c>
      <c r="K2889" s="279" t="s">
        <v>2525</v>
      </c>
      <c r="L2889" s="279" t="s">
        <v>3043</v>
      </c>
      <c r="M2889" s="279" t="s">
        <v>3043</v>
      </c>
      <c r="N2889" s="279" t="s">
        <v>3530</v>
      </c>
    </row>
    <row r="2890" spans="3:14" x14ac:dyDescent="0.25">
      <c r="C2890" s="279" t="s">
        <v>2848</v>
      </c>
      <c r="D2890" s="279" t="s">
        <v>2593</v>
      </c>
      <c r="E2890" s="279" t="s">
        <v>2601</v>
      </c>
      <c r="F2890" s="279" t="s">
        <v>2525</v>
      </c>
      <c r="G2890" s="279" t="s">
        <v>2525</v>
      </c>
      <c r="H2890" s="285" t="s">
        <v>3043</v>
      </c>
      <c r="I2890" s="279" t="s">
        <v>1464</v>
      </c>
      <c r="J2890" s="312">
        <v>29</v>
      </c>
      <c r="K2890" s="279" t="s">
        <v>2525</v>
      </c>
      <c r="L2890" s="279" t="s">
        <v>3043</v>
      </c>
      <c r="M2890" s="279" t="s">
        <v>3043</v>
      </c>
      <c r="N2890" s="279" t="s">
        <v>3530</v>
      </c>
    </row>
    <row r="2891" spans="3:14" x14ac:dyDescent="0.25">
      <c r="C2891" s="279" t="s">
        <v>2724</v>
      </c>
      <c r="D2891" s="279" t="s">
        <v>2563</v>
      </c>
      <c r="E2891" s="279" t="s">
        <v>2564</v>
      </c>
      <c r="F2891" s="279" t="s">
        <v>2525</v>
      </c>
      <c r="G2891" s="279" t="s">
        <v>2525</v>
      </c>
      <c r="H2891" s="285" t="s">
        <v>3043</v>
      </c>
      <c r="I2891" s="279" t="s">
        <v>1464</v>
      </c>
      <c r="J2891" s="312">
        <v>27</v>
      </c>
      <c r="K2891" s="279" t="s">
        <v>2525</v>
      </c>
      <c r="L2891" s="279" t="s">
        <v>3043</v>
      </c>
      <c r="M2891" s="279" t="s">
        <v>3043</v>
      </c>
      <c r="N2891" s="279" t="s">
        <v>3530</v>
      </c>
    </row>
    <row r="2892" spans="3:14" x14ac:dyDescent="0.25">
      <c r="C2892" s="279" t="s">
        <v>2857</v>
      </c>
      <c r="D2892" s="279" t="s">
        <v>2593</v>
      </c>
      <c r="E2892" s="279" t="s">
        <v>2601</v>
      </c>
      <c r="F2892" s="279" t="s">
        <v>2525</v>
      </c>
      <c r="G2892" s="279" t="s">
        <v>2525</v>
      </c>
      <c r="H2892" s="285" t="s">
        <v>3043</v>
      </c>
      <c r="I2892" s="279" t="s">
        <v>1464</v>
      </c>
      <c r="J2892" s="312">
        <v>27</v>
      </c>
      <c r="K2892" s="279" t="s">
        <v>2525</v>
      </c>
      <c r="L2892" s="279" t="s">
        <v>3043</v>
      </c>
      <c r="M2892" s="279" t="s">
        <v>3043</v>
      </c>
      <c r="N2892" s="279" t="s">
        <v>3530</v>
      </c>
    </row>
    <row r="2893" spans="3:14" x14ac:dyDescent="0.25">
      <c r="C2893" s="279" t="s">
        <v>2857</v>
      </c>
      <c r="D2893" s="279" t="s">
        <v>2563</v>
      </c>
      <c r="E2893" s="279" t="s">
        <v>2564</v>
      </c>
      <c r="F2893" s="279" t="s">
        <v>2525</v>
      </c>
      <c r="G2893" s="279" t="s">
        <v>2525</v>
      </c>
      <c r="H2893" s="285" t="s">
        <v>3043</v>
      </c>
      <c r="I2893" s="279" t="s">
        <v>1464</v>
      </c>
      <c r="J2893" s="312">
        <v>26</v>
      </c>
      <c r="K2893" s="279" t="s">
        <v>2525</v>
      </c>
      <c r="L2893" s="279" t="s">
        <v>3043</v>
      </c>
      <c r="M2893" s="279" t="s">
        <v>3043</v>
      </c>
      <c r="N2893" s="279" t="s">
        <v>3530</v>
      </c>
    </row>
    <row r="2894" spans="3:14" x14ac:dyDescent="0.25">
      <c r="C2894" s="279" t="s">
        <v>3432</v>
      </c>
      <c r="D2894" s="279" t="s">
        <v>2593</v>
      </c>
      <c r="E2894" s="279" t="s">
        <v>2601</v>
      </c>
      <c r="F2894" s="279" t="s">
        <v>2525</v>
      </c>
      <c r="G2894" s="279" t="s">
        <v>2525</v>
      </c>
      <c r="H2894" s="285" t="s">
        <v>3043</v>
      </c>
      <c r="I2894" s="279" t="s">
        <v>1464</v>
      </c>
      <c r="J2894" s="312">
        <v>26</v>
      </c>
      <c r="K2894" s="279" t="s">
        <v>2525</v>
      </c>
      <c r="L2894" s="279" t="s">
        <v>3043</v>
      </c>
      <c r="M2894" s="279" t="s">
        <v>3043</v>
      </c>
    </row>
    <row r="2895" spans="3:14" x14ac:dyDescent="0.25">
      <c r="C2895" s="279" t="s">
        <v>2999</v>
      </c>
      <c r="D2895" s="279" t="s">
        <v>2563</v>
      </c>
      <c r="E2895" s="279" t="s">
        <v>2564</v>
      </c>
      <c r="F2895" s="279" t="s">
        <v>2525</v>
      </c>
      <c r="G2895" s="279" t="s">
        <v>2525</v>
      </c>
      <c r="H2895" s="285" t="s">
        <v>3043</v>
      </c>
      <c r="I2895" s="279" t="s">
        <v>1464</v>
      </c>
      <c r="J2895" s="312">
        <v>25</v>
      </c>
      <c r="K2895" s="279" t="s">
        <v>2525</v>
      </c>
      <c r="L2895" s="279" t="s">
        <v>3043</v>
      </c>
      <c r="M2895" s="279" t="s">
        <v>3043</v>
      </c>
      <c r="N2895" s="279" t="s">
        <v>3530</v>
      </c>
    </row>
    <row r="2896" spans="3:14" x14ac:dyDescent="0.25">
      <c r="C2896" s="279" t="s">
        <v>3418</v>
      </c>
      <c r="D2896" s="279" t="s">
        <v>2593</v>
      </c>
      <c r="E2896" s="279" t="s">
        <v>2601</v>
      </c>
      <c r="F2896" s="279" t="s">
        <v>2525</v>
      </c>
      <c r="G2896" s="279" t="s">
        <v>2525</v>
      </c>
      <c r="H2896" s="285" t="s">
        <v>3043</v>
      </c>
      <c r="I2896" s="279" t="s">
        <v>1464</v>
      </c>
      <c r="J2896" s="312">
        <v>24</v>
      </c>
      <c r="K2896" s="279" t="s">
        <v>2525</v>
      </c>
      <c r="L2896" s="279" t="s">
        <v>3043</v>
      </c>
      <c r="M2896" s="279" t="s">
        <v>3043</v>
      </c>
      <c r="N2896" s="279" t="s">
        <v>3530</v>
      </c>
    </row>
    <row r="2897" spans="3:14" x14ac:dyDescent="0.25">
      <c r="C2897" s="279" t="s">
        <v>3154</v>
      </c>
      <c r="D2897" s="279" t="s">
        <v>2583</v>
      </c>
      <c r="E2897" s="279" t="s">
        <v>2584</v>
      </c>
      <c r="F2897" s="279" t="s">
        <v>2525</v>
      </c>
      <c r="G2897" s="279" t="s">
        <v>2525</v>
      </c>
      <c r="H2897" s="285" t="s">
        <v>3043</v>
      </c>
      <c r="I2897" s="279" t="s">
        <v>1464</v>
      </c>
      <c r="J2897" s="312">
        <v>24</v>
      </c>
      <c r="K2897" s="279" t="s">
        <v>2525</v>
      </c>
      <c r="L2897" s="279" t="s">
        <v>3043</v>
      </c>
      <c r="M2897" s="279" t="s">
        <v>3043</v>
      </c>
      <c r="N2897" s="279" t="s">
        <v>3530</v>
      </c>
    </row>
    <row r="2898" spans="3:14" x14ac:dyDescent="0.25">
      <c r="C2898" s="279" t="s">
        <v>3345</v>
      </c>
      <c r="D2898" s="279" t="s">
        <v>2556</v>
      </c>
      <c r="E2898" s="279" t="s">
        <v>2587</v>
      </c>
      <c r="F2898" s="279" t="s">
        <v>2525</v>
      </c>
      <c r="G2898" s="279" t="s">
        <v>2525</v>
      </c>
      <c r="H2898" s="285" t="s">
        <v>3043</v>
      </c>
      <c r="I2898" s="279" t="s">
        <v>1464</v>
      </c>
      <c r="J2898" s="312">
        <v>23</v>
      </c>
      <c r="K2898" s="279" t="s">
        <v>2525</v>
      </c>
      <c r="L2898" s="279" t="s">
        <v>3043</v>
      </c>
      <c r="M2898" s="279" t="s">
        <v>3043</v>
      </c>
      <c r="N2898" s="279" t="s">
        <v>3530</v>
      </c>
    </row>
    <row r="2899" spans="3:14" x14ac:dyDescent="0.25">
      <c r="C2899" s="279" t="s">
        <v>2999</v>
      </c>
      <c r="D2899" s="279" t="s">
        <v>2593</v>
      </c>
      <c r="E2899" s="279" t="s">
        <v>2601</v>
      </c>
      <c r="F2899" s="279" t="s">
        <v>2525</v>
      </c>
      <c r="G2899" s="279" t="s">
        <v>2525</v>
      </c>
      <c r="H2899" s="285" t="s">
        <v>3043</v>
      </c>
      <c r="I2899" s="279" t="s">
        <v>1464</v>
      </c>
      <c r="J2899" s="312">
        <v>22</v>
      </c>
      <c r="K2899" s="279" t="s">
        <v>2525</v>
      </c>
      <c r="L2899" s="279" t="s">
        <v>3043</v>
      </c>
      <c r="M2899" s="279" t="s">
        <v>3043</v>
      </c>
      <c r="N2899" s="279" t="s">
        <v>3530</v>
      </c>
    </row>
    <row r="2900" spans="3:14" x14ac:dyDescent="0.25">
      <c r="C2900" s="279" t="s">
        <v>2866</v>
      </c>
      <c r="D2900" s="279" t="s">
        <v>2563</v>
      </c>
      <c r="E2900" s="279" t="s">
        <v>2564</v>
      </c>
      <c r="F2900" s="279" t="s">
        <v>2525</v>
      </c>
      <c r="G2900" s="279" t="s">
        <v>2525</v>
      </c>
      <c r="H2900" s="285" t="s">
        <v>3043</v>
      </c>
      <c r="I2900" s="279" t="s">
        <v>1464</v>
      </c>
      <c r="J2900" s="312">
        <v>21</v>
      </c>
      <c r="K2900" s="279" t="s">
        <v>2525</v>
      </c>
      <c r="L2900" s="279" t="s">
        <v>3043</v>
      </c>
      <c r="M2900" s="279" t="s">
        <v>3043</v>
      </c>
      <c r="N2900" s="279" t="s">
        <v>3530</v>
      </c>
    </row>
    <row r="2901" spans="3:14" x14ac:dyDescent="0.25">
      <c r="C2901" s="279" t="s">
        <v>3426</v>
      </c>
      <c r="D2901" s="279" t="s">
        <v>2563</v>
      </c>
      <c r="E2901" s="279" t="s">
        <v>2564</v>
      </c>
      <c r="F2901" s="279" t="s">
        <v>2525</v>
      </c>
      <c r="G2901" s="279" t="s">
        <v>2525</v>
      </c>
      <c r="H2901" s="285" t="s">
        <v>3043</v>
      </c>
      <c r="I2901" s="279" t="s">
        <v>1464</v>
      </c>
      <c r="J2901" s="312">
        <v>21</v>
      </c>
      <c r="K2901" s="279" t="s">
        <v>2525</v>
      </c>
      <c r="L2901" s="279" t="s">
        <v>3043</v>
      </c>
      <c r="M2901" s="279" t="s">
        <v>3043</v>
      </c>
      <c r="N2901" s="279" t="s">
        <v>3530</v>
      </c>
    </row>
    <row r="2902" spans="3:14" x14ac:dyDescent="0.25">
      <c r="C2902" s="279" t="s">
        <v>2866</v>
      </c>
      <c r="D2902" s="279" t="s">
        <v>2593</v>
      </c>
      <c r="E2902" s="279" t="s">
        <v>2601</v>
      </c>
      <c r="F2902" s="279" t="s">
        <v>2525</v>
      </c>
      <c r="G2902" s="279" t="s">
        <v>2525</v>
      </c>
      <c r="H2902" s="285" t="s">
        <v>3043</v>
      </c>
      <c r="I2902" s="279" t="s">
        <v>1464</v>
      </c>
      <c r="J2902" s="312">
        <v>20</v>
      </c>
      <c r="K2902" s="279" t="s">
        <v>2525</v>
      </c>
      <c r="L2902" s="279" t="s">
        <v>3043</v>
      </c>
      <c r="M2902" s="279" t="s">
        <v>3043</v>
      </c>
      <c r="N2902" s="279" t="s">
        <v>3530</v>
      </c>
    </row>
    <row r="2903" spans="3:14" x14ac:dyDescent="0.25">
      <c r="C2903" s="279" t="s">
        <v>3426</v>
      </c>
      <c r="D2903" s="279" t="s">
        <v>2593</v>
      </c>
      <c r="E2903" s="279" t="s">
        <v>2601</v>
      </c>
      <c r="F2903" s="279" t="s">
        <v>2525</v>
      </c>
      <c r="G2903" s="279" t="s">
        <v>2525</v>
      </c>
      <c r="H2903" s="285" t="s">
        <v>3043</v>
      </c>
      <c r="I2903" s="279" t="s">
        <v>1464</v>
      </c>
      <c r="J2903" s="312">
        <v>20</v>
      </c>
      <c r="K2903" s="279" t="s">
        <v>2525</v>
      </c>
      <c r="L2903" s="279" t="s">
        <v>3043</v>
      </c>
      <c r="M2903" s="279" t="s">
        <v>3043</v>
      </c>
      <c r="N2903" s="279" t="s">
        <v>3530</v>
      </c>
    </row>
    <row r="2904" spans="3:14" x14ac:dyDescent="0.25">
      <c r="C2904" s="279" t="s">
        <v>3419</v>
      </c>
      <c r="D2904" s="279" t="s">
        <v>2563</v>
      </c>
      <c r="E2904" s="279" t="s">
        <v>2564</v>
      </c>
      <c r="F2904" s="279" t="s">
        <v>2525</v>
      </c>
      <c r="G2904" s="279" t="s">
        <v>2525</v>
      </c>
      <c r="H2904" s="285" t="s">
        <v>3043</v>
      </c>
      <c r="I2904" s="279" t="s">
        <v>1464</v>
      </c>
      <c r="J2904" s="312">
        <v>19</v>
      </c>
      <c r="K2904" s="279" t="s">
        <v>2525</v>
      </c>
      <c r="L2904" s="279" t="s">
        <v>3043</v>
      </c>
      <c r="M2904" s="279" t="s">
        <v>3043</v>
      </c>
      <c r="N2904" s="279" t="s">
        <v>3530</v>
      </c>
    </row>
    <row r="2905" spans="3:14" x14ac:dyDescent="0.25">
      <c r="C2905" s="279" t="s">
        <v>2781</v>
      </c>
      <c r="D2905" s="279" t="s">
        <v>2593</v>
      </c>
      <c r="E2905" s="279" t="s">
        <v>2601</v>
      </c>
      <c r="F2905" s="279" t="s">
        <v>2525</v>
      </c>
      <c r="G2905" s="279" t="s">
        <v>2525</v>
      </c>
      <c r="H2905" s="285" t="s">
        <v>3043</v>
      </c>
      <c r="I2905" s="279" t="s">
        <v>1464</v>
      </c>
      <c r="J2905" s="312">
        <v>19</v>
      </c>
      <c r="K2905" s="279" t="s">
        <v>2525</v>
      </c>
      <c r="L2905" s="279" t="s">
        <v>3043</v>
      </c>
      <c r="M2905" s="279" t="s">
        <v>3043</v>
      </c>
      <c r="N2905" s="279" t="s">
        <v>3530</v>
      </c>
    </row>
    <row r="2906" spans="3:14" x14ac:dyDescent="0.25">
      <c r="C2906" s="279" t="s">
        <v>3435</v>
      </c>
      <c r="D2906" s="279" t="s">
        <v>2593</v>
      </c>
      <c r="E2906" s="279" t="s">
        <v>2601</v>
      </c>
      <c r="F2906" s="279" t="s">
        <v>2525</v>
      </c>
      <c r="G2906" s="279" t="s">
        <v>2525</v>
      </c>
      <c r="H2906" s="285" t="s">
        <v>3043</v>
      </c>
      <c r="I2906" s="279" t="s">
        <v>1464</v>
      </c>
      <c r="J2906" s="312">
        <v>19</v>
      </c>
      <c r="K2906" s="279" t="s">
        <v>2525</v>
      </c>
      <c r="L2906" s="279" t="s">
        <v>3043</v>
      </c>
      <c r="M2906" s="279" t="s">
        <v>3043</v>
      </c>
      <c r="N2906" s="279" t="s">
        <v>3530</v>
      </c>
    </row>
    <row r="2907" spans="3:14" x14ac:dyDescent="0.25">
      <c r="C2907" s="279" t="s">
        <v>3419</v>
      </c>
      <c r="D2907" s="279" t="s">
        <v>2593</v>
      </c>
      <c r="E2907" s="279" t="s">
        <v>2601</v>
      </c>
      <c r="F2907" s="279" t="s">
        <v>2525</v>
      </c>
      <c r="G2907" s="279" t="s">
        <v>2525</v>
      </c>
      <c r="H2907" s="285" t="s">
        <v>3043</v>
      </c>
      <c r="I2907" s="279" t="s">
        <v>1464</v>
      </c>
      <c r="J2907" s="312">
        <v>18</v>
      </c>
      <c r="K2907" s="279" t="s">
        <v>2525</v>
      </c>
      <c r="L2907" s="279" t="s">
        <v>3043</v>
      </c>
      <c r="M2907" s="279" t="s">
        <v>3043</v>
      </c>
      <c r="N2907" s="279" t="s">
        <v>3530</v>
      </c>
    </row>
    <row r="2908" spans="3:14" x14ac:dyDescent="0.25">
      <c r="C2908" s="279" t="s">
        <v>2781</v>
      </c>
      <c r="D2908" s="279" t="s">
        <v>2563</v>
      </c>
      <c r="E2908" s="279" t="s">
        <v>2564</v>
      </c>
      <c r="F2908" s="279" t="s">
        <v>2525</v>
      </c>
      <c r="G2908" s="279" t="s">
        <v>2525</v>
      </c>
      <c r="H2908" s="285" t="s">
        <v>3043</v>
      </c>
      <c r="I2908" s="279" t="s">
        <v>1464</v>
      </c>
      <c r="J2908" s="312">
        <v>18</v>
      </c>
      <c r="K2908" s="279" t="s">
        <v>2525</v>
      </c>
      <c r="L2908" s="279" t="s">
        <v>3043</v>
      </c>
      <c r="M2908" s="279" t="s">
        <v>3043</v>
      </c>
      <c r="N2908" s="279" t="s">
        <v>3530</v>
      </c>
    </row>
    <row r="2909" spans="3:14" x14ac:dyDescent="0.25">
      <c r="C2909" s="279" t="s">
        <v>3429</v>
      </c>
      <c r="D2909" s="279" t="s">
        <v>2563</v>
      </c>
      <c r="E2909" s="279" t="s">
        <v>2564</v>
      </c>
      <c r="F2909" s="279" t="s">
        <v>2525</v>
      </c>
      <c r="G2909" s="279" t="s">
        <v>2525</v>
      </c>
      <c r="H2909" s="285" t="s">
        <v>3043</v>
      </c>
      <c r="I2909" s="279" t="s">
        <v>1464</v>
      </c>
      <c r="J2909" s="312">
        <v>18</v>
      </c>
      <c r="K2909" s="279" t="s">
        <v>2525</v>
      </c>
      <c r="L2909" s="279" t="s">
        <v>3043</v>
      </c>
      <c r="M2909" s="279" t="s">
        <v>3043</v>
      </c>
      <c r="N2909" s="279" t="s">
        <v>3530</v>
      </c>
    </row>
    <row r="2910" spans="3:14" x14ac:dyDescent="0.25">
      <c r="C2910" s="279" t="s">
        <v>3429</v>
      </c>
      <c r="D2910" s="279" t="s">
        <v>2593</v>
      </c>
      <c r="E2910" s="279" t="s">
        <v>2601</v>
      </c>
      <c r="F2910" s="279" t="s">
        <v>2525</v>
      </c>
      <c r="G2910" s="279" t="s">
        <v>2525</v>
      </c>
      <c r="H2910" s="285" t="s">
        <v>3043</v>
      </c>
      <c r="I2910" s="279" t="s">
        <v>1464</v>
      </c>
      <c r="J2910" s="312">
        <v>18</v>
      </c>
      <c r="K2910" s="279" t="s">
        <v>2525</v>
      </c>
      <c r="L2910" s="279" t="s">
        <v>3043</v>
      </c>
      <c r="M2910" s="279" t="s">
        <v>3043</v>
      </c>
      <c r="N2910" s="279" t="s">
        <v>3530</v>
      </c>
    </row>
    <row r="2911" spans="3:14" x14ac:dyDescent="0.25">
      <c r="C2911" s="279" t="s">
        <v>3270</v>
      </c>
      <c r="D2911" s="279" t="s">
        <v>2563</v>
      </c>
      <c r="E2911" s="279" t="s">
        <v>2564</v>
      </c>
      <c r="F2911" s="279" t="s">
        <v>2525</v>
      </c>
      <c r="G2911" s="279" t="s">
        <v>2525</v>
      </c>
      <c r="H2911" s="285" t="s">
        <v>3043</v>
      </c>
      <c r="I2911" s="279" t="s">
        <v>1464</v>
      </c>
      <c r="J2911" s="312">
        <v>18</v>
      </c>
      <c r="K2911" s="279" t="s">
        <v>2525</v>
      </c>
      <c r="L2911" s="279" t="s">
        <v>3043</v>
      </c>
      <c r="M2911" s="279" t="s">
        <v>3043</v>
      </c>
    </row>
    <row r="2912" spans="3:14" x14ac:dyDescent="0.25">
      <c r="C2912" s="279" t="s">
        <v>3270</v>
      </c>
      <c r="D2912" s="279" t="s">
        <v>2593</v>
      </c>
      <c r="E2912" s="279" t="s">
        <v>2601</v>
      </c>
      <c r="F2912" s="279" t="s">
        <v>2525</v>
      </c>
      <c r="G2912" s="279" t="s">
        <v>2525</v>
      </c>
      <c r="H2912" s="285" t="s">
        <v>3043</v>
      </c>
      <c r="I2912" s="279" t="s">
        <v>1464</v>
      </c>
      <c r="J2912" s="312">
        <v>18</v>
      </c>
      <c r="K2912" s="279" t="s">
        <v>2525</v>
      </c>
      <c r="L2912" s="279" t="s">
        <v>3043</v>
      </c>
      <c r="M2912" s="279" t="s">
        <v>3043</v>
      </c>
    </row>
    <row r="2913" spans="3:14" x14ac:dyDescent="0.25">
      <c r="C2913" s="279" t="s">
        <v>3430</v>
      </c>
      <c r="D2913" s="279" t="s">
        <v>2563</v>
      </c>
      <c r="E2913" s="279" t="s">
        <v>2564</v>
      </c>
      <c r="F2913" s="279" t="s">
        <v>2525</v>
      </c>
      <c r="G2913" s="279" t="s">
        <v>2525</v>
      </c>
      <c r="H2913" s="285" t="s">
        <v>3043</v>
      </c>
      <c r="I2913" s="279" t="s">
        <v>1464</v>
      </c>
      <c r="J2913" s="312">
        <v>17</v>
      </c>
      <c r="K2913" s="279" t="s">
        <v>2525</v>
      </c>
      <c r="L2913" s="279" t="s">
        <v>3043</v>
      </c>
      <c r="M2913" s="279" t="s">
        <v>3043</v>
      </c>
      <c r="N2913" s="279" t="s">
        <v>3530</v>
      </c>
    </row>
    <row r="2914" spans="3:14" x14ac:dyDescent="0.25">
      <c r="C2914" s="279" t="s">
        <v>3430</v>
      </c>
      <c r="D2914" s="279" t="s">
        <v>2593</v>
      </c>
      <c r="E2914" s="279" t="s">
        <v>2601</v>
      </c>
      <c r="F2914" s="279" t="s">
        <v>2525</v>
      </c>
      <c r="G2914" s="279" t="s">
        <v>2525</v>
      </c>
      <c r="H2914" s="285" t="s">
        <v>3043</v>
      </c>
      <c r="I2914" s="279" t="s">
        <v>1464</v>
      </c>
      <c r="J2914" s="312">
        <v>17</v>
      </c>
      <c r="K2914" s="279" t="s">
        <v>2525</v>
      </c>
      <c r="L2914" s="279" t="s">
        <v>3043</v>
      </c>
      <c r="M2914" s="279" t="s">
        <v>3043</v>
      </c>
      <c r="N2914" s="279" t="s">
        <v>3530</v>
      </c>
    </row>
    <row r="2915" spans="3:14" x14ac:dyDescent="0.25">
      <c r="C2915" s="279" t="s">
        <v>3296</v>
      </c>
      <c r="D2915" s="279" t="s">
        <v>2556</v>
      </c>
      <c r="E2915" s="279" t="s">
        <v>2590</v>
      </c>
      <c r="F2915" s="279" t="s">
        <v>2525</v>
      </c>
      <c r="G2915" s="279" t="s">
        <v>2525</v>
      </c>
      <c r="H2915" s="285" t="s">
        <v>3043</v>
      </c>
      <c r="I2915" s="279" t="s">
        <v>1464</v>
      </c>
      <c r="J2915" s="312">
        <v>17</v>
      </c>
      <c r="K2915" s="279" t="s">
        <v>2525</v>
      </c>
      <c r="L2915" s="279" t="s">
        <v>3043</v>
      </c>
      <c r="M2915" s="279" t="s">
        <v>3043</v>
      </c>
      <c r="N2915" s="279" t="s">
        <v>3530</v>
      </c>
    </row>
    <row r="2916" spans="3:14" x14ac:dyDescent="0.25">
      <c r="C2916" s="279" t="s">
        <v>3431</v>
      </c>
      <c r="D2916" s="279" t="s">
        <v>2563</v>
      </c>
      <c r="E2916" s="279" t="s">
        <v>2564</v>
      </c>
      <c r="F2916" s="279" t="s">
        <v>2525</v>
      </c>
      <c r="G2916" s="279" t="s">
        <v>2525</v>
      </c>
      <c r="H2916" s="285" t="s">
        <v>3043</v>
      </c>
      <c r="I2916" s="279" t="s">
        <v>1464</v>
      </c>
      <c r="J2916" s="312">
        <v>16</v>
      </c>
      <c r="K2916" s="279" t="s">
        <v>2525</v>
      </c>
      <c r="L2916" s="279" t="s">
        <v>3043</v>
      </c>
      <c r="M2916" s="279" t="s">
        <v>3043</v>
      </c>
      <c r="N2916" s="279" t="s">
        <v>3530</v>
      </c>
    </row>
    <row r="2917" spans="3:14" x14ac:dyDescent="0.25">
      <c r="C2917" s="279" t="s">
        <v>3431</v>
      </c>
      <c r="D2917" s="279" t="s">
        <v>2593</v>
      </c>
      <c r="E2917" s="279" t="s">
        <v>2601</v>
      </c>
      <c r="F2917" s="279" t="s">
        <v>2525</v>
      </c>
      <c r="G2917" s="279" t="s">
        <v>2525</v>
      </c>
      <c r="H2917" s="285" t="s">
        <v>3043</v>
      </c>
      <c r="I2917" s="279" t="s">
        <v>1464</v>
      </c>
      <c r="J2917" s="312">
        <v>16</v>
      </c>
      <c r="K2917" s="279" t="s">
        <v>2525</v>
      </c>
      <c r="L2917" s="279" t="s">
        <v>3043</v>
      </c>
      <c r="M2917" s="279" t="s">
        <v>3043</v>
      </c>
      <c r="N2917" s="279" t="s">
        <v>3530</v>
      </c>
    </row>
    <row r="2918" spans="3:14" x14ac:dyDescent="0.25">
      <c r="C2918" s="279" t="s">
        <v>3436</v>
      </c>
      <c r="D2918" s="279" t="s">
        <v>2593</v>
      </c>
      <c r="E2918" s="279" t="s">
        <v>2601</v>
      </c>
      <c r="F2918" s="279" t="s">
        <v>2525</v>
      </c>
      <c r="G2918" s="279" t="s">
        <v>2525</v>
      </c>
      <c r="H2918" s="285" t="s">
        <v>3043</v>
      </c>
      <c r="I2918" s="279" t="s">
        <v>1464</v>
      </c>
      <c r="J2918" s="312">
        <v>14</v>
      </c>
      <c r="K2918" s="279" t="s">
        <v>2525</v>
      </c>
      <c r="L2918" s="279" t="s">
        <v>3043</v>
      </c>
      <c r="M2918" s="279" t="s">
        <v>3043</v>
      </c>
      <c r="N2918" s="279" t="s">
        <v>3530</v>
      </c>
    </row>
    <row r="2919" spans="3:14" x14ac:dyDescent="0.25">
      <c r="C2919" s="279" t="s">
        <v>3434</v>
      </c>
      <c r="D2919" s="279" t="s">
        <v>2563</v>
      </c>
      <c r="E2919" s="279" t="s">
        <v>2564</v>
      </c>
      <c r="F2919" s="279" t="s">
        <v>2525</v>
      </c>
      <c r="G2919" s="279" t="s">
        <v>2525</v>
      </c>
      <c r="H2919" s="285" t="s">
        <v>3043</v>
      </c>
      <c r="I2919" s="279" t="s">
        <v>1464</v>
      </c>
      <c r="J2919" s="312">
        <v>13</v>
      </c>
      <c r="K2919" s="279" t="s">
        <v>2525</v>
      </c>
      <c r="L2919" s="279" t="s">
        <v>3043</v>
      </c>
      <c r="M2919" s="279" t="s">
        <v>3043</v>
      </c>
      <c r="N2919" s="279" t="s">
        <v>3530</v>
      </c>
    </row>
    <row r="2920" spans="3:14" x14ac:dyDescent="0.25">
      <c r="C2920" s="279" t="s">
        <v>3434</v>
      </c>
      <c r="D2920" s="279" t="s">
        <v>2593</v>
      </c>
      <c r="E2920" s="279" t="s">
        <v>2601</v>
      </c>
      <c r="F2920" s="279" t="s">
        <v>2525</v>
      </c>
      <c r="G2920" s="279" t="s">
        <v>2525</v>
      </c>
      <c r="H2920" s="285" t="s">
        <v>3043</v>
      </c>
      <c r="I2920" s="279" t="s">
        <v>1464</v>
      </c>
      <c r="J2920" s="312">
        <v>13</v>
      </c>
      <c r="K2920" s="279" t="s">
        <v>2525</v>
      </c>
      <c r="L2920" s="279" t="s">
        <v>3043</v>
      </c>
      <c r="M2920" s="279" t="s">
        <v>3043</v>
      </c>
      <c r="N2920" s="279" t="s">
        <v>3530</v>
      </c>
    </row>
    <row r="2921" spans="3:14" x14ac:dyDescent="0.25">
      <c r="C2921" s="279" t="s">
        <v>3433</v>
      </c>
      <c r="D2921" s="279" t="s">
        <v>2563</v>
      </c>
      <c r="E2921" s="279" t="s">
        <v>2564</v>
      </c>
      <c r="F2921" s="279" t="s">
        <v>2525</v>
      </c>
      <c r="G2921" s="279" t="s">
        <v>2525</v>
      </c>
      <c r="H2921" s="285" t="s">
        <v>3043</v>
      </c>
      <c r="I2921" s="279" t="s">
        <v>1464</v>
      </c>
      <c r="J2921" s="312">
        <v>13</v>
      </c>
      <c r="K2921" s="279" t="s">
        <v>2525</v>
      </c>
      <c r="L2921" s="279" t="s">
        <v>3043</v>
      </c>
      <c r="M2921" s="279" t="s">
        <v>3043</v>
      </c>
      <c r="N2921" s="279" t="s">
        <v>3530</v>
      </c>
    </row>
    <row r="2922" spans="3:14" x14ac:dyDescent="0.25">
      <c r="C2922" s="279" t="s">
        <v>3433</v>
      </c>
      <c r="D2922" s="279" t="s">
        <v>2593</v>
      </c>
      <c r="E2922" s="279" t="s">
        <v>2601</v>
      </c>
      <c r="F2922" s="279" t="s">
        <v>2525</v>
      </c>
      <c r="G2922" s="279" t="s">
        <v>2525</v>
      </c>
      <c r="H2922" s="285" t="s">
        <v>3043</v>
      </c>
      <c r="I2922" s="279" t="s">
        <v>1464</v>
      </c>
      <c r="J2922" s="312">
        <v>13</v>
      </c>
      <c r="K2922" s="279" t="s">
        <v>2525</v>
      </c>
      <c r="L2922" s="279" t="s">
        <v>3043</v>
      </c>
      <c r="M2922" s="279" t="s">
        <v>3043</v>
      </c>
      <c r="N2922" s="279" t="s">
        <v>3530</v>
      </c>
    </row>
    <row r="2923" spans="3:14" x14ac:dyDescent="0.25">
      <c r="C2923" s="279" t="s">
        <v>3222</v>
      </c>
      <c r="D2923" s="279" t="s">
        <v>2561</v>
      </c>
      <c r="E2923" s="279" t="s">
        <v>2562</v>
      </c>
      <c r="F2923" s="279" t="s">
        <v>2525</v>
      </c>
      <c r="G2923" s="279" t="s">
        <v>2525</v>
      </c>
      <c r="H2923" s="285" t="s">
        <v>3043</v>
      </c>
      <c r="I2923" s="279" t="s">
        <v>1464</v>
      </c>
      <c r="J2923" s="312">
        <v>12</v>
      </c>
      <c r="K2923" s="279" t="s">
        <v>2525</v>
      </c>
      <c r="L2923" s="279" t="s">
        <v>3043</v>
      </c>
      <c r="M2923" s="279" t="s">
        <v>3043</v>
      </c>
      <c r="N2923" s="279" t="s">
        <v>3530</v>
      </c>
    </row>
    <row r="2924" spans="3:14" x14ac:dyDescent="0.25">
      <c r="C2924" s="279" t="s">
        <v>3294</v>
      </c>
      <c r="D2924" s="279" t="s">
        <v>2593</v>
      </c>
      <c r="E2924" s="279" t="s">
        <v>2601</v>
      </c>
      <c r="F2924" s="279" t="s">
        <v>2525</v>
      </c>
      <c r="G2924" s="279" t="s">
        <v>2525</v>
      </c>
      <c r="H2924" s="285" t="s">
        <v>3043</v>
      </c>
      <c r="I2924" s="279" t="s">
        <v>1464</v>
      </c>
      <c r="J2924" s="312">
        <v>9</v>
      </c>
      <c r="K2924" s="279" t="s">
        <v>2525</v>
      </c>
      <c r="L2924" s="279" t="s">
        <v>3043</v>
      </c>
      <c r="M2924" s="279" t="s">
        <v>3043</v>
      </c>
      <c r="N2924" s="279" t="s">
        <v>3530</v>
      </c>
    </row>
    <row r="2925" spans="3:14" x14ac:dyDescent="0.25">
      <c r="C2925" s="279" t="s">
        <v>3255</v>
      </c>
      <c r="D2925" s="279" t="s">
        <v>2563</v>
      </c>
      <c r="E2925" s="279" t="s">
        <v>2564</v>
      </c>
      <c r="F2925" s="279" t="s">
        <v>2525</v>
      </c>
      <c r="G2925" s="279" t="s">
        <v>2525</v>
      </c>
      <c r="H2925" s="285" t="s">
        <v>3043</v>
      </c>
      <c r="I2925" s="279" t="s">
        <v>1464</v>
      </c>
      <c r="J2925" s="312">
        <v>8</v>
      </c>
      <c r="K2925" s="279" t="s">
        <v>2525</v>
      </c>
      <c r="L2925" s="279" t="s">
        <v>3043</v>
      </c>
      <c r="M2925" s="279" t="s">
        <v>3043</v>
      </c>
      <c r="N2925" s="279" t="s">
        <v>3530</v>
      </c>
    </row>
    <row r="2926" spans="3:14" x14ac:dyDescent="0.25">
      <c r="C2926" s="279" t="s">
        <v>3255</v>
      </c>
      <c r="D2926" s="279" t="s">
        <v>2593</v>
      </c>
      <c r="E2926" s="279" t="s">
        <v>2601</v>
      </c>
      <c r="F2926" s="279" t="s">
        <v>2525</v>
      </c>
      <c r="G2926" s="279" t="s">
        <v>2525</v>
      </c>
      <c r="H2926" s="285" t="s">
        <v>3043</v>
      </c>
      <c r="I2926" s="279" t="s">
        <v>1464</v>
      </c>
      <c r="J2926" s="312">
        <v>8</v>
      </c>
      <c r="K2926" s="279" t="s">
        <v>2525</v>
      </c>
      <c r="L2926" s="279" t="s">
        <v>3043</v>
      </c>
      <c r="M2926" s="279" t="s">
        <v>3043</v>
      </c>
      <c r="N2926" s="279" t="s">
        <v>3530</v>
      </c>
    </row>
    <row r="2927" spans="3:14" x14ac:dyDescent="0.25">
      <c r="C2927" s="279" t="s">
        <v>3438</v>
      </c>
      <c r="D2927" s="279" t="s">
        <v>2593</v>
      </c>
      <c r="E2927" s="279" t="s">
        <v>2601</v>
      </c>
      <c r="F2927" s="279" t="s">
        <v>2525</v>
      </c>
      <c r="G2927" s="279" t="s">
        <v>2525</v>
      </c>
      <c r="H2927" s="285" t="s">
        <v>3043</v>
      </c>
      <c r="I2927" s="279" t="s">
        <v>1464</v>
      </c>
      <c r="J2927" s="312">
        <v>7</v>
      </c>
      <c r="K2927" s="279" t="s">
        <v>2525</v>
      </c>
      <c r="L2927" s="279" t="s">
        <v>3043</v>
      </c>
      <c r="M2927" s="279" t="s">
        <v>3043</v>
      </c>
      <c r="N2927" s="279" t="s">
        <v>3530</v>
      </c>
    </row>
    <row r="2928" spans="3:14" x14ac:dyDescent="0.25">
      <c r="C2928" s="279" t="s">
        <v>2726</v>
      </c>
      <c r="D2928" s="279" t="s">
        <v>2556</v>
      </c>
      <c r="E2928" s="279" t="s">
        <v>2587</v>
      </c>
      <c r="F2928" s="279" t="s">
        <v>2525</v>
      </c>
      <c r="G2928" s="279" t="s">
        <v>2525</v>
      </c>
      <c r="H2928" s="285" t="s">
        <v>3043</v>
      </c>
      <c r="I2928" s="279" t="s">
        <v>1464</v>
      </c>
      <c r="J2928" s="312">
        <v>7</v>
      </c>
      <c r="K2928" s="279" t="s">
        <v>2525</v>
      </c>
      <c r="L2928" s="279" t="s">
        <v>3043</v>
      </c>
      <c r="M2928" s="279" t="s">
        <v>3043</v>
      </c>
      <c r="N2928" s="279" t="s">
        <v>3530</v>
      </c>
    </row>
    <row r="2929" spans="3:14" x14ac:dyDescent="0.25">
      <c r="C2929" s="279" t="s">
        <v>3437</v>
      </c>
      <c r="D2929" s="279" t="s">
        <v>2593</v>
      </c>
      <c r="E2929" s="279" t="s">
        <v>2601</v>
      </c>
      <c r="F2929" s="279" t="s">
        <v>2525</v>
      </c>
      <c r="G2929" s="279" t="s">
        <v>2525</v>
      </c>
      <c r="H2929" s="285" t="s">
        <v>3043</v>
      </c>
      <c r="I2929" s="279" t="s">
        <v>1464</v>
      </c>
      <c r="J2929" s="312">
        <v>7</v>
      </c>
      <c r="K2929" s="279" t="s">
        <v>2525</v>
      </c>
      <c r="L2929" s="279" t="s">
        <v>3043</v>
      </c>
      <c r="M2929" s="279" t="s">
        <v>3043</v>
      </c>
      <c r="N2929" s="279" t="s">
        <v>3530</v>
      </c>
    </row>
    <row r="2930" spans="3:14" x14ac:dyDescent="0.25">
      <c r="C2930" s="279" t="s">
        <v>2949</v>
      </c>
      <c r="D2930" s="279" t="s">
        <v>2593</v>
      </c>
      <c r="E2930" s="279" t="s">
        <v>2601</v>
      </c>
      <c r="F2930" s="279" t="s">
        <v>2525</v>
      </c>
      <c r="G2930" s="279" t="s">
        <v>2525</v>
      </c>
      <c r="H2930" s="285" t="s">
        <v>3043</v>
      </c>
      <c r="I2930" s="279" t="s">
        <v>1464</v>
      </c>
      <c r="J2930" s="312">
        <v>7</v>
      </c>
      <c r="K2930" s="279" t="s">
        <v>2525</v>
      </c>
      <c r="L2930" s="279" t="s">
        <v>3043</v>
      </c>
      <c r="M2930" s="279" t="s">
        <v>3043</v>
      </c>
      <c r="N2930" s="279" t="s">
        <v>3530</v>
      </c>
    </row>
    <row r="2931" spans="3:14" x14ac:dyDescent="0.25">
      <c r="C2931" s="279" t="s">
        <v>3440</v>
      </c>
      <c r="D2931" s="279" t="s">
        <v>2593</v>
      </c>
      <c r="E2931" s="279" t="s">
        <v>2601</v>
      </c>
      <c r="F2931" s="279" t="s">
        <v>2525</v>
      </c>
      <c r="G2931" s="279" t="s">
        <v>2525</v>
      </c>
      <c r="H2931" s="285" t="s">
        <v>3043</v>
      </c>
      <c r="I2931" s="279" t="s">
        <v>1464</v>
      </c>
      <c r="J2931" s="312">
        <v>6</v>
      </c>
      <c r="K2931" s="279" t="s">
        <v>2525</v>
      </c>
      <c r="L2931" s="279" t="s">
        <v>3043</v>
      </c>
      <c r="M2931" s="279" t="s">
        <v>3043</v>
      </c>
      <c r="N2931" s="279" t="s">
        <v>3530</v>
      </c>
    </row>
    <row r="2932" spans="3:14" x14ac:dyDescent="0.25">
      <c r="C2932" s="279" t="s">
        <v>3438</v>
      </c>
      <c r="D2932" s="279" t="s">
        <v>2563</v>
      </c>
      <c r="E2932" s="279" t="s">
        <v>2564</v>
      </c>
      <c r="F2932" s="279" t="s">
        <v>2525</v>
      </c>
      <c r="G2932" s="279" t="s">
        <v>2525</v>
      </c>
      <c r="H2932" s="285" t="s">
        <v>3043</v>
      </c>
      <c r="I2932" s="279" t="s">
        <v>1464</v>
      </c>
      <c r="J2932" s="312">
        <v>6</v>
      </c>
      <c r="K2932" s="279" t="s">
        <v>2525</v>
      </c>
      <c r="L2932" s="279" t="s">
        <v>3043</v>
      </c>
      <c r="M2932" s="279" t="s">
        <v>3043</v>
      </c>
      <c r="N2932" s="279" t="s">
        <v>3530</v>
      </c>
    </row>
    <row r="2933" spans="3:14" x14ac:dyDescent="0.25">
      <c r="C2933" s="279" t="s">
        <v>3184</v>
      </c>
      <c r="D2933" s="279" t="s">
        <v>2583</v>
      </c>
      <c r="E2933" s="279" t="s">
        <v>2584</v>
      </c>
      <c r="F2933" s="279" t="s">
        <v>2525</v>
      </c>
      <c r="G2933" s="279" t="s">
        <v>2525</v>
      </c>
      <c r="H2933" s="285" t="s">
        <v>3043</v>
      </c>
      <c r="I2933" s="279" t="s">
        <v>1464</v>
      </c>
      <c r="J2933" s="312">
        <v>6</v>
      </c>
      <c r="K2933" s="279" t="s">
        <v>2525</v>
      </c>
      <c r="L2933" s="279" t="s">
        <v>3043</v>
      </c>
      <c r="M2933" s="279" t="s">
        <v>3043</v>
      </c>
      <c r="N2933" s="279" t="s">
        <v>3530</v>
      </c>
    </row>
    <row r="2934" spans="3:14" x14ac:dyDescent="0.25">
      <c r="C2934" s="279" t="s">
        <v>3437</v>
      </c>
      <c r="D2934" s="279" t="s">
        <v>2563</v>
      </c>
      <c r="E2934" s="279" t="s">
        <v>2564</v>
      </c>
      <c r="F2934" s="279" t="s">
        <v>2525</v>
      </c>
      <c r="G2934" s="279" t="s">
        <v>2525</v>
      </c>
      <c r="H2934" s="285" t="s">
        <v>3043</v>
      </c>
      <c r="I2934" s="279" t="s">
        <v>1464</v>
      </c>
      <c r="J2934" s="312">
        <v>6</v>
      </c>
      <c r="K2934" s="279" t="s">
        <v>2525</v>
      </c>
      <c r="L2934" s="279" t="s">
        <v>3043</v>
      </c>
      <c r="M2934" s="279" t="s">
        <v>3043</v>
      </c>
      <c r="N2934" s="279" t="s">
        <v>3530</v>
      </c>
    </row>
    <row r="2935" spans="3:14" x14ac:dyDescent="0.25">
      <c r="C2935" s="279" t="s">
        <v>3439</v>
      </c>
      <c r="D2935" s="279" t="s">
        <v>2563</v>
      </c>
      <c r="E2935" s="279" t="s">
        <v>2564</v>
      </c>
      <c r="F2935" s="279" t="s">
        <v>2525</v>
      </c>
      <c r="G2935" s="279" t="s">
        <v>2525</v>
      </c>
      <c r="H2935" s="285" t="s">
        <v>3043</v>
      </c>
      <c r="I2935" s="279" t="s">
        <v>1464</v>
      </c>
      <c r="J2935" s="312">
        <v>6</v>
      </c>
      <c r="K2935" s="279" t="s">
        <v>2525</v>
      </c>
      <c r="L2935" s="279" t="s">
        <v>3043</v>
      </c>
      <c r="M2935" s="279" t="s">
        <v>3043</v>
      </c>
      <c r="N2935" s="279" t="s">
        <v>3530</v>
      </c>
    </row>
    <row r="2936" spans="3:14" x14ac:dyDescent="0.25">
      <c r="C2936" s="279" t="s">
        <v>3439</v>
      </c>
      <c r="D2936" s="279" t="s">
        <v>2593</v>
      </c>
      <c r="E2936" s="279" t="s">
        <v>2601</v>
      </c>
      <c r="F2936" s="279" t="s">
        <v>2525</v>
      </c>
      <c r="G2936" s="279" t="s">
        <v>2525</v>
      </c>
      <c r="H2936" s="285" t="s">
        <v>3043</v>
      </c>
      <c r="I2936" s="279" t="s">
        <v>1464</v>
      </c>
      <c r="J2936" s="312">
        <v>6</v>
      </c>
      <c r="K2936" s="279" t="s">
        <v>2525</v>
      </c>
      <c r="L2936" s="279" t="s">
        <v>3043</v>
      </c>
      <c r="M2936" s="279" t="s">
        <v>3043</v>
      </c>
      <c r="N2936" s="279" t="s">
        <v>3530</v>
      </c>
    </row>
    <row r="2937" spans="3:14" x14ac:dyDescent="0.25">
      <c r="C2937" s="279" t="s">
        <v>3440</v>
      </c>
      <c r="D2937" s="279" t="s">
        <v>2563</v>
      </c>
      <c r="E2937" s="279" t="s">
        <v>2564</v>
      </c>
      <c r="F2937" s="279" t="s">
        <v>2525</v>
      </c>
      <c r="G2937" s="279" t="s">
        <v>2525</v>
      </c>
      <c r="H2937" s="285" t="s">
        <v>3043</v>
      </c>
      <c r="I2937" s="279" t="s">
        <v>1464</v>
      </c>
      <c r="J2937" s="312">
        <v>5</v>
      </c>
      <c r="K2937" s="279" t="s">
        <v>2525</v>
      </c>
      <c r="L2937" s="279" t="s">
        <v>3043</v>
      </c>
      <c r="M2937" s="279" t="s">
        <v>3043</v>
      </c>
      <c r="N2937" s="279" t="s">
        <v>3530</v>
      </c>
    </row>
    <row r="2938" spans="3:14" x14ac:dyDescent="0.25">
      <c r="C2938" s="279" t="s">
        <v>3441</v>
      </c>
      <c r="D2938" s="279" t="s">
        <v>2563</v>
      </c>
      <c r="E2938" s="279" t="s">
        <v>2564</v>
      </c>
      <c r="F2938" s="279" t="s">
        <v>2525</v>
      </c>
      <c r="G2938" s="279" t="s">
        <v>2525</v>
      </c>
      <c r="H2938" s="285" t="s">
        <v>3043</v>
      </c>
      <c r="I2938" s="279" t="s">
        <v>1464</v>
      </c>
      <c r="J2938" s="312">
        <v>5</v>
      </c>
      <c r="K2938" s="279" t="s">
        <v>2525</v>
      </c>
      <c r="L2938" s="279" t="s">
        <v>3043</v>
      </c>
      <c r="M2938" s="279" t="s">
        <v>3043</v>
      </c>
      <c r="N2938" s="279" t="s">
        <v>3530</v>
      </c>
    </row>
    <row r="2939" spans="3:14" x14ac:dyDescent="0.25">
      <c r="C2939" s="279" t="s">
        <v>3441</v>
      </c>
      <c r="D2939" s="279" t="s">
        <v>2593</v>
      </c>
      <c r="E2939" s="279" t="s">
        <v>2601</v>
      </c>
      <c r="F2939" s="279" t="s">
        <v>2525</v>
      </c>
      <c r="G2939" s="279" t="s">
        <v>2525</v>
      </c>
      <c r="H2939" s="285" t="s">
        <v>3043</v>
      </c>
      <c r="I2939" s="279" t="s">
        <v>1464</v>
      </c>
      <c r="J2939" s="312">
        <v>5</v>
      </c>
      <c r="K2939" s="279" t="s">
        <v>2525</v>
      </c>
      <c r="L2939" s="279" t="s">
        <v>3043</v>
      </c>
      <c r="M2939" s="279" t="s">
        <v>3043</v>
      </c>
      <c r="N2939" s="279" t="s">
        <v>3530</v>
      </c>
    </row>
    <row r="2940" spans="3:14" x14ac:dyDescent="0.25">
      <c r="C2940" s="279" t="s">
        <v>3445</v>
      </c>
      <c r="D2940" s="279" t="s">
        <v>2593</v>
      </c>
      <c r="E2940" s="279" t="s">
        <v>2601</v>
      </c>
      <c r="F2940" s="279" t="s">
        <v>2525</v>
      </c>
      <c r="G2940" s="279" t="s">
        <v>2525</v>
      </c>
      <c r="H2940" s="285" t="s">
        <v>3043</v>
      </c>
      <c r="I2940" s="279" t="s">
        <v>1464</v>
      </c>
      <c r="J2940" s="312">
        <v>5</v>
      </c>
      <c r="K2940" s="279" t="s">
        <v>2525</v>
      </c>
      <c r="L2940" s="279" t="s">
        <v>3043</v>
      </c>
      <c r="M2940" s="279" t="s">
        <v>3043</v>
      </c>
      <c r="N2940" s="279" t="s">
        <v>3530</v>
      </c>
    </row>
    <row r="2941" spans="3:14" x14ac:dyDescent="0.25">
      <c r="C2941" s="279" t="s">
        <v>3341</v>
      </c>
      <c r="D2941" s="279" t="s">
        <v>2563</v>
      </c>
      <c r="E2941" s="279" t="s">
        <v>2564</v>
      </c>
      <c r="F2941" s="279" t="s">
        <v>2525</v>
      </c>
      <c r="G2941" s="279" t="s">
        <v>2525</v>
      </c>
      <c r="H2941" s="285" t="s">
        <v>3043</v>
      </c>
      <c r="I2941" s="279" t="s">
        <v>1464</v>
      </c>
      <c r="J2941" s="312">
        <v>5</v>
      </c>
      <c r="K2941" s="279" t="s">
        <v>2525</v>
      </c>
      <c r="L2941" s="279" t="s">
        <v>3043</v>
      </c>
      <c r="M2941" s="279" t="s">
        <v>3043</v>
      </c>
      <c r="N2941" s="279" t="s">
        <v>3530</v>
      </c>
    </row>
    <row r="2942" spans="3:14" x14ac:dyDescent="0.25">
      <c r="C2942" s="279" t="s">
        <v>2949</v>
      </c>
      <c r="D2942" s="279" t="s">
        <v>2563</v>
      </c>
      <c r="E2942" s="279" t="s">
        <v>2564</v>
      </c>
      <c r="F2942" s="279" t="s">
        <v>2525</v>
      </c>
      <c r="G2942" s="279" t="s">
        <v>2525</v>
      </c>
      <c r="H2942" s="285" t="s">
        <v>3043</v>
      </c>
      <c r="I2942" s="279" t="s">
        <v>1464</v>
      </c>
      <c r="J2942" s="312">
        <v>5</v>
      </c>
      <c r="K2942" s="279" t="s">
        <v>2525</v>
      </c>
      <c r="L2942" s="279" t="s">
        <v>3043</v>
      </c>
      <c r="M2942" s="279" t="s">
        <v>3043</v>
      </c>
      <c r="N2942" s="279" t="s">
        <v>3530</v>
      </c>
    </row>
    <row r="2943" spans="3:14" x14ac:dyDescent="0.25">
      <c r="C2943" s="279" t="s">
        <v>3448</v>
      </c>
      <c r="D2943" s="279" t="s">
        <v>2593</v>
      </c>
      <c r="E2943" s="279" t="s">
        <v>2601</v>
      </c>
      <c r="F2943" s="279" t="s">
        <v>2525</v>
      </c>
      <c r="G2943" s="279" t="s">
        <v>2525</v>
      </c>
      <c r="H2943" s="285" t="s">
        <v>3043</v>
      </c>
      <c r="I2943" s="279" t="s">
        <v>1464</v>
      </c>
      <c r="J2943" s="312">
        <v>4</v>
      </c>
      <c r="K2943" s="279" t="s">
        <v>2525</v>
      </c>
      <c r="L2943" s="279" t="s">
        <v>3043</v>
      </c>
      <c r="M2943" s="279" t="s">
        <v>3043</v>
      </c>
      <c r="N2943" s="279" t="s">
        <v>3530</v>
      </c>
    </row>
    <row r="2944" spans="3:14" x14ac:dyDescent="0.25">
      <c r="C2944" s="279" t="s">
        <v>3444</v>
      </c>
      <c r="D2944" s="279" t="s">
        <v>2563</v>
      </c>
      <c r="E2944" s="279" t="s">
        <v>2564</v>
      </c>
      <c r="F2944" s="279" t="s">
        <v>2525</v>
      </c>
      <c r="G2944" s="279" t="s">
        <v>2525</v>
      </c>
      <c r="H2944" s="285" t="s">
        <v>3043</v>
      </c>
      <c r="I2944" s="279" t="s">
        <v>1464</v>
      </c>
      <c r="J2944" s="312">
        <v>4</v>
      </c>
      <c r="K2944" s="279" t="s">
        <v>2525</v>
      </c>
      <c r="L2944" s="279" t="s">
        <v>3043</v>
      </c>
      <c r="M2944" s="279" t="s">
        <v>3043</v>
      </c>
      <c r="N2944" s="279" t="s">
        <v>3530</v>
      </c>
    </row>
    <row r="2945" spans="3:14" x14ac:dyDescent="0.25">
      <c r="C2945" s="279" t="s">
        <v>3444</v>
      </c>
      <c r="D2945" s="279" t="s">
        <v>2593</v>
      </c>
      <c r="E2945" s="279" t="s">
        <v>2601</v>
      </c>
      <c r="F2945" s="279" t="s">
        <v>2525</v>
      </c>
      <c r="G2945" s="279" t="s">
        <v>2525</v>
      </c>
      <c r="H2945" s="285" t="s">
        <v>3043</v>
      </c>
      <c r="I2945" s="279" t="s">
        <v>1464</v>
      </c>
      <c r="J2945" s="312">
        <v>4</v>
      </c>
      <c r="K2945" s="279" t="s">
        <v>2525</v>
      </c>
      <c r="L2945" s="279" t="s">
        <v>3043</v>
      </c>
      <c r="M2945" s="279" t="s">
        <v>3043</v>
      </c>
      <c r="N2945" s="279" t="s">
        <v>3530</v>
      </c>
    </row>
    <row r="2946" spans="3:14" x14ac:dyDescent="0.25">
      <c r="C2946" s="279" t="s">
        <v>3443</v>
      </c>
      <c r="D2946" s="279" t="s">
        <v>2563</v>
      </c>
      <c r="E2946" s="279" t="s">
        <v>2564</v>
      </c>
      <c r="F2946" s="279" t="s">
        <v>2525</v>
      </c>
      <c r="G2946" s="279" t="s">
        <v>2525</v>
      </c>
      <c r="H2946" s="285" t="s">
        <v>3043</v>
      </c>
      <c r="I2946" s="279" t="s">
        <v>1464</v>
      </c>
      <c r="J2946" s="312">
        <v>4</v>
      </c>
      <c r="K2946" s="279" t="s">
        <v>2525</v>
      </c>
      <c r="L2946" s="279" t="s">
        <v>3043</v>
      </c>
      <c r="M2946" s="279" t="s">
        <v>3043</v>
      </c>
      <c r="N2946" s="279" t="s">
        <v>3530</v>
      </c>
    </row>
    <row r="2947" spans="3:14" x14ac:dyDescent="0.25">
      <c r="C2947" s="279" t="s">
        <v>3443</v>
      </c>
      <c r="D2947" s="279" t="s">
        <v>2593</v>
      </c>
      <c r="E2947" s="279" t="s">
        <v>2601</v>
      </c>
      <c r="F2947" s="279" t="s">
        <v>2525</v>
      </c>
      <c r="G2947" s="279" t="s">
        <v>2525</v>
      </c>
      <c r="H2947" s="285" t="s">
        <v>3043</v>
      </c>
      <c r="I2947" s="279" t="s">
        <v>1464</v>
      </c>
      <c r="J2947" s="312">
        <v>4</v>
      </c>
      <c r="K2947" s="279" t="s">
        <v>2525</v>
      </c>
      <c r="L2947" s="279" t="s">
        <v>3043</v>
      </c>
      <c r="M2947" s="279" t="s">
        <v>3043</v>
      </c>
      <c r="N2947" s="279" t="s">
        <v>3530</v>
      </c>
    </row>
    <row r="2948" spans="3:14" x14ac:dyDescent="0.25">
      <c r="C2948" s="279" t="s">
        <v>3297</v>
      </c>
      <c r="D2948" s="279" t="s">
        <v>2593</v>
      </c>
      <c r="E2948" s="279" t="s">
        <v>2601</v>
      </c>
      <c r="F2948" s="279" t="s">
        <v>2525</v>
      </c>
      <c r="G2948" s="279" t="s">
        <v>2525</v>
      </c>
      <c r="H2948" s="285" t="s">
        <v>3043</v>
      </c>
      <c r="I2948" s="279" t="s">
        <v>1464</v>
      </c>
      <c r="J2948" s="312">
        <v>4</v>
      </c>
      <c r="K2948" s="279" t="s">
        <v>2525</v>
      </c>
      <c r="L2948" s="279" t="s">
        <v>3043</v>
      </c>
      <c r="M2948" s="279" t="s">
        <v>3043</v>
      </c>
      <c r="N2948" s="279" t="s">
        <v>3530</v>
      </c>
    </row>
    <row r="2949" spans="3:14" x14ac:dyDescent="0.25">
      <c r="C2949" s="279" t="s">
        <v>3447</v>
      </c>
      <c r="D2949" s="279" t="s">
        <v>2593</v>
      </c>
      <c r="E2949" s="279" t="s">
        <v>2601</v>
      </c>
      <c r="F2949" s="279" t="s">
        <v>2525</v>
      </c>
      <c r="G2949" s="279" t="s">
        <v>2525</v>
      </c>
      <c r="H2949" s="285" t="s">
        <v>3043</v>
      </c>
      <c r="I2949" s="279" t="s">
        <v>1464</v>
      </c>
      <c r="J2949" s="312">
        <v>4</v>
      </c>
      <c r="K2949" s="279" t="s">
        <v>2525</v>
      </c>
      <c r="L2949" s="279" t="s">
        <v>3043</v>
      </c>
      <c r="M2949" s="279" t="s">
        <v>3043</v>
      </c>
      <c r="N2949" s="279" t="s">
        <v>3530</v>
      </c>
    </row>
    <row r="2950" spans="3:14" x14ac:dyDescent="0.25">
      <c r="C2950" s="279" t="s">
        <v>3294</v>
      </c>
      <c r="D2950" s="279" t="s">
        <v>2563</v>
      </c>
      <c r="E2950" s="279" t="s">
        <v>2564</v>
      </c>
      <c r="F2950" s="279" t="s">
        <v>2525</v>
      </c>
      <c r="G2950" s="279" t="s">
        <v>2525</v>
      </c>
      <c r="H2950" s="285" t="s">
        <v>3043</v>
      </c>
      <c r="I2950" s="279" t="s">
        <v>1464</v>
      </c>
      <c r="J2950" s="312">
        <v>4</v>
      </c>
      <c r="K2950" s="279" t="s">
        <v>2525</v>
      </c>
      <c r="L2950" s="279" t="s">
        <v>3043</v>
      </c>
      <c r="M2950" s="279" t="s">
        <v>3043</v>
      </c>
      <c r="N2950" s="279" t="s">
        <v>3530</v>
      </c>
    </row>
    <row r="2951" spans="3:14" x14ac:dyDescent="0.25">
      <c r="C2951" s="279" t="s">
        <v>3442</v>
      </c>
      <c r="D2951" s="279" t="s">
        <v>2563</v>
      </c>
      <c r="E2951" s="279" t="s">
        <v>2564</v>
      </c>
      <c r="F2951" s="279" t="s">
        <v>2525</v>
      </c>
      <c r="G2951" s="279" t="s">
        <v>2525</v>
      </c>
      <c r="H2951" s="285" t="s">
        <v>3043</v>
      </c>
      <c r="I2951" s="279" t="s">
        <v>1464</v>
      </c>
      <c r="J2951" s="312">
        <v>4</v>
      </c>
      <c r="K2951" s="279" t="s">
        <v>2525</v>
      </c>
      <c r="L2951" s="279" t="s">
        <v>3043</v>
      </c>
      <c r="M2951" s="279" t="s">
        <v>3043</v>
      </c>
      <c r="N2951" s="279" t="s">
        <v>3530</v>
      </c>
    </row>
    <row r="2952" spans="3:14" x14ac:dyDescent="0.25">
      <c r="C2952" s="279" t="s">
        <v>3442</v>
      </c>
      <c r="D2952" s="279" t="s">
        <v>2593</v>
      </c>
      <c r="E2952" s="279" t="s">
        <v>2601</v>
      </c>
      <c r="F2952" s="279" t="s">
        <v>2525</v>
      </c>
      <c r="G2952" s="279" t="s">
        <v>2525</v>
      </c>
      <c r="H2952" s="285" t="s">
        <v>3043</v>
      </c>
      <c r="I2952" s="279" t="s">
        <v>1464</v>
      </c>
      <c r="J2952" s="312">
        <v>4</v>
      </c>
      <c r="K2952" s="279" t="s">
        <v>2525</v>
      </c>
      <c r="L2952" s="279" t="s">
        <v>3043</v>
      </c>
      <c r="M2952" s="279" t="s">
        <v>3043</v>
      </c>
      <c r="N2952" s="279" t="s">
        <v>3530</v>
      </c>
    </row>
    <row r="2953" spans="3:14" x14ac:dyDescent="0.25">
      <c r="C2953" s="279" t="s">
        <v>3341</v>
      </c>
      <c r="D2953" s="279" t="s">
        <v>2593</v>
      </c>
      <c r="E2953" s="279" t="s">
        <v>2601</v>
      </c>
      <c r="F2953" s="279" t="s">
        <v>2525</v>
      </c>
      <c r="G2953" s="279" t="s">
        <v>2525</v>
      </c>
      <c r="H2953" s="285" t="s">
        <v>3043</v>
      </c>
      <c r="I2953" s="279" t="s">
        <v>1464</v>
      </c>
      <c r="J2953" s="312">
        <v>4</v>
      </c>
      <c r="K2953" s="279" t="s">
        <v>2525</v>
      </c>
      <c r="L2953" s="279" t="s">
        <v>3043</v>
      </c>
      <c r="M2953" s="279" t="s">
        <v>3043</v>
      </c>
      <c r="N2953" s="279" t="s">
        <v>3530</v>
      </c>
    </row>
    <row r="2954" spans="3:14" x14ac:dyDescent="0.25">
      <c r="C2954" s="279" t="s">
        <v>3276</v>
      </c>
      <c r="D2954" s="279" t="s">
        <v>2563</v>
      </c>
      <c r="E2954" s="279" t="s">
        <v>2564</v>
      </c>
      <c r="F2954" s="279" t="s">
        <v>2525</v>
      </c>
      <c r="G2954" s="279" t="s">
        <v>2525</v>
      </c>
      <c r="H2954" s="285" t="s">
        <v>3043</v>
      </c>
      <c r="I2954" s="279" t="s">
        <v>1464</v>
      </c>
      <c r="J2954" s="312">
        <v>4</v>
      </c>
      <c r="K2954" s="279" t="s">
        <v>2525</v>
      </c>
      <c r="L2954" s="279" t="s">
        <v>3043</v>
      </c>
      <c r="M2954" s="279" t="s">
        <v>3043</v>
      </c>
      <c r="N2954" s="279" t="s">
        <v>3530</v>
      </c>
    </row>
    <row r="2955" spans="3:14" x14ac:dyDescent="0.25">
      <c r="C2955" s="279" t="s">
        <v>3276</v>
      </c>
      <c r="D2955" s="279" t="s">
        <v>2593</v>
      </c>
      <c r="E2955" s="279" t="s">
        <v>2601</v>
      </c>
      <c r="F2955" s="279" t="s">
        <v>2525</v>
      </c>
      <c r="G2955" s="279" t="s">
        <v>2525</v>
      </c>
      <c r="H2955" s="285" t="s">
        <v>3043</v>
      </c>
      <c r="I2955" s="279" t="s">
        <v>1464</v>
      </c>
      <c r="J2955" s="312">
        <v>4</v>
      </c>
      <c r="K2955" s="279" t="s">
        <v>2525</v>
      </c>
      <c r="L2955" s="279" t="s">
        <v>3043</v>
      </c>
      <c r="M2955" s="279" t="s">
        <v>3043</v>
      </c>
      <c r="N2955" s="279" t="s">
        <v>3530</v>
      </c>
    </row>
    <row r="2956" spans="3:14" x14ac:dyDescent="0.25">
      <c r="C2956" s="279" t="s">
        <v>2994</v>
      </c>
      <c r="D2956" s="279" t="s">
        <v>2563</v>
      </c>
      <c r="E2956" s="279" t="s">
        <v>2564</v>
      </c>
      <c r="F2956" s="279" t="s">
        <v>2525</v>
      </c>
      <c r="G2956" s="279" t="s">
        <v>2525</v>
      </c>
      <c r="H2956" s="285" t="s">
        <v>3043</v>
      </c>
      <c r="I2956" s="279" t="s">
        <v>1464</v>
      </c>
      <c r="J2956" s="312">
        <v>4</v>
      </c>
      <c r="K2956" s="279" t="s">
        <v>2525</v>
      </c>
      <c r="L2956" s="279" t="s">
        <v>3043</v>
      </c>
      <c r="M2956" s="279" t="s">
        <v>3043</v>
      </c>
      <c r="N2956" s="279" t="s">
        <v>3530</v>
      </c>
    </row>
    <row r="2957" spans="3:14" x14ac:dyDescent="0.25">
      <c r="C2957" s="279" t="s">
        <v>3329</v>
      </c>
      <c r="D2957" s="279" t="s">
        <v>2593</v>
      </c>
      <c r="E2957" s="279" t="s">
        <v>2601</v>
      </c>
      <c r="F2957" s="279" t="s">
        <v>2525</v>
      </c>
      <c r="G2957" s="279" t="s">
        <v>2525</v>
      </c>
      <c r="H2957" s="285" t="s">
        <v>3043</v>
      </c>
      <c r="I2957" s="279" t="s">
        <v>1464</v>
      </c>
      <c r="J2957" s="312">
        <v>3</v>
      </c>
      <c r="K2957" s="279" t="s">
        <v>2525</v>
      </c>
      <c r="L2957" s="279" t="s">
        <v>3043</v>
      </c>
      <c r="M2957" s="279" t="s">
        <v>3043</v>
      </c>
      <c r="N2957" s="279" t="s">
        <v>3530</v>
      </c>
    </row>
    <row r="2958" spans="3:14" x14ac:dyDescent="0.25">
      <c r="C2958" s="279" t="s">
        <v>3446</v>
      </c>
      <c r="D2958" s="279" t="s">
        <v>2593</v>
      </c>
      <c r="E2958" s="279" t="s">
        <v>2601</v>
      </c>
      <c r="F2958" s="279" t="s">
        <v>2525</v>
      </c>
      <c r="G2958" s="279" t="s">
        <v>2525</v>
      </c>
      <c r="H2958" s="285" t="s">
        <v>3043</v>
      </c>
      <c r="I2958" s="279" t="s">
        <v>1464</v>
      </c>
      <c r="J2958" s="312">
        <v>3</v>
      </c>
      <c r="K2958" s="279" t="s">
        <v>2525</v>
      </c>
      <c r="L2958" s="279" t="s">
        <v>3043</v>
      </c>
      <c r="M2958" s="279" t="s">
        <v>3043</v>
      </c>
      <c r="N2958" s="279" t="s">
        <v>3530</v>
      </c>
    </row>
    <row r="2959" spans="3:14" x14ac:dyDescent="0.25">
      <c r="C2959" s="279" t="s">
        <v>3389</v>
      </c>
      <c r="D2959" s="279" t="s">
        <v>2593</v>
      </c>
      <c r="E2959" s="279" t="s">
        <v>2601</v>
      </c>
      <c r="F2959" s="279" t="s">
        <v>2525</v>
      </c>
      <c r="G2959" s="279" t="s">
        <v>2525</v>
      </c>
      <c r="H2959" s="285" t="s">
        <v>3043</v>
      </c>
      <c r="I2959" s="279" t="s">
        <v>1464</v>
      </c>
      <c r="J2959" s="312">
        <v>3</v>
      </c>
      <c r="K2959" s="279" t="s">
        <v>2525</v>
      </c>
      <c r="L2959" s="279" t="s">
        <v>3043</v>
      </c>
      <c r="M2959" s="279" t="s">
        <v>3043</v>
      </c>
      <c r="N2959" s="279" t="s">
        <v>3530</v>
      </c>
    </row>
    <row r="2960" spans="3:14" x14ac:dyDescent="0.25">
      <c r="C2960" s="279" t="s">
        <v>3321</v>
      </c>
      <c r="D2960" s="279" t="s">
        <v>2563</v>
      </c>
      <c r="E2960" s="279" t="s">
        <v>2564</v>
      </c>
      <c r="F2960" s="279" t="s">
        <v>2525</v>
      </c>
      <c r="G2960" s="279" t="s">
        <v>2525</v>
      </c>
      <c r="H2960" s="285" t="s">
        <v>3043</v>
      </c>
      <c r="I2960" s="279" t="s">
        <v>1464</v>
      </c>
      <c r="J2960" s="312">
        <v>2</v>
      </c>
      <c r="K2960" s="279" t="s">
        <v>2525</v>
      </c>
      <c r="L2960" s="279" t="s">
        <v>3043</v>
      </c>
      <c r="M2960" s="279" t="s">
        <v>3043</v>
      </c>
      <c r="N2960" s="279" t="s">
        <v>3530</v>
      </c>
    </row>
    <row r="2961" spans="3:14" x14ac:dyDescent="0.25">
      <c r="C2961" s="279" t="s">
        <v>3321</v>
      </c>
      <c r="D2961" s="279" t="s">
        <v>2593</v>
      </c>
      <c r="E2961" s="279" t="s">
        <v>2601</v>
      </c>
      <c r="F2961" s="279" t="s">
        <v>2525</v>
      </c>
      <c r="G2961" s="279" t="s">
        <v>2525</v>
      </c>
      <c r="H2961" s="285" t="s">
        <v>3043</v>
      </c>
      <c r="I2961" s="279" t="s">
        <v>1464</v>
      </c>
      <c r="J2961" s="312">
        <v>2</v>
      </c>
      <c r="K2961" s="279" t="s">
        <v>2525</v>
      </c>
      <c r="L2961" s="279" t="s">
        <v>3043</v>
      </c>
      <c r="M2961" s="279" t="s">
        <v>3043</v>
      </c>
      <c r="N2961" s="279" t="s">
        <v>3530</v>
      </c>
    </row>
    <row r="2962" spans="3:14" x14ac:dyDescent="0.25">
      <c r="C2962" s="279" t="s">
        <v>3446</v>
      </c>
      <c r="D2962" s="279" t="s">
        <v>2563</v>
      </c>
      <c r="E2962" s="279" t="s">
        <v>2564</v>
      </c>
      <c r="F2962" s="279" t="s">
        <v>2525</v>
      </c>
      <c r="G2962" s="279" t="s">
        <v>2525</v>
      </c>
      <c r="H2962" s="285" t="s">
        <v>3043</v>
      </c>
      <c r="I2962" s="279" t="s">
        <v>1464</v>
      </c>
      <c r="J2962" s="312">
        <v>2</v>
      </c>
      <c r="K2962" s="279" t="s">
        <v>2525</v>
      </c>
      <c r="L2962" s="279" t="s">
        <v>3043</v>
      </c>
      <c r="M2962" s="279" t="s">
        <v>3043</v>
      </c>
      <c r="N2962" s="279" t="s">
        <v>3530</v>
      </c>
    </row>
    <row r="2963" spans="3:14" x14ac:dyDescent="0.25">
      <c r="C2963" s="279" t="s">
        <v>3297</v>
      </c>
      <c r="D2963" s="279" t="s">
        <v>2563</v>
      </c>
      <c r="E2963" s="279" t="s">
        <v>2564</v>
      </c>
      <c r="F2963" s="279" t="s">
        <v>2525</v>
      </c>
      <c r="G2963" s="279" t="s">
        <v>2525</v>
      </c>
      <c r="H2963" s="285" t="s">
        <v>3043</v>
      </c>
      <c r="I2963" s="279" t="s">
        <v>1464</v>
      </c>
      <c r="J2963" s="312">
        <v>2</v>
      </c>
      <c r="K2963" s="279" t="s">
        <v>2525</v>
      </c>
      <c r="L2963" s="279" t="s">
        <v>3043</v>
      </c>
      <c r="M2963" s="279" t="s">
        <v>3043</v>
      </c>
      <c r="N2963" s="279" t="s">
        <v>3530</v>
      </c>
    </row>
    <row r="2964" spans="3:14" x14ac:dyDescent="0.25">
      <c r="C2964" s="279" t="s">
        <v>3161</v>
      </c>
      <c r="D2964" s="279" t="s">
        <v>2583</v>
      </c>
      <c r="E2964" s="279" t="s">
        <v>2584</v>
      </c>
      <c r="F2964" s="279" t="s">
        <v>2525</v>
      </c>
      <c r="G2964" s="279" t="s">
        <v>2525</v>
      </c>
      <c r="H2964" s="285" t="s">
        <v>3043</v>
      </c>
      <c r="I2964" s="279" t="s">
        <v>1464</v>
      </c>
      <c r="J2964" s="312">
        <v>2</v>
      </c>
      <c r="K2964" s="279" t="s">
        <v>2525</v>
      </c>
      <c r="L2964" s="279" t="s">
        <v>3043</v>
      </c>
      <c r="M2964" s="279" t="s">
        <v>3043</v>
      </c>
      <c r="N2964" s="279" t="s">
        <v>3530</v>
      </c>
    </row>
    <row r="2965" spans="3:14" x14ac:dyDescent="0.25">
      <c r="C2965" s="279" t="s">
        <v>3445</v>
      </c>
      <c r="D2965" s="279" t="s">
        <v>2563</v>
      </c>
      <c r="E2965" s="279" t="s">
        <v>2564</v>
      </c>
      <c r="F2965" s="279" t="s">
        <v>2525</v>
      </c>
      <c r="G2965" s="279" t="s">
        <v>2525</v>
      </c>
      <c r="H2965" s="285" t="s">
        <v>3043</v>
      </c>
      <c r="I2965" s="279" t="s">
        <v>1464</v>
      </c>
      <c r="J2965" s="312">
        <v>2</v>
      </c>
      <c r="K2965" s="279" t="s">
        <v>2525</v>
      </c>
      <c r="L2965" s="279" t="s">
        <v>3043</v>
      </c>
      <c r="M2965" s="279" t="s">
        <v>3043</v>
      </c>
      <c r="N2965" s="279" t="s">
        <v>3530</v>
      </c>
    </row>
    <row r="2966" spans="3:14" x14ac:dyDescent="0.25">
      <c r="C2966" s="279" t="s">
        <v>3450</v>
      </c>
      <c r="D2966" s="279" t="s">
        <v>2593</v>
      </c>
      <c r="E2966" s="279" t="s">
        <v>2601</v>
      </c>
      <c r="F2966" s="279" t="s">
        <v>2525</v>
      </c>
      <c r="G2966" s="279" t="s">
        <v>2525</v>
      </c>
      <c r="H2966" s="285" t="s">
        <v>3043</v>
      </c>
      <c r="I2966" s="279" t="s">
        <v>1464</v>
      </c>
      <c r="J2966" s="312">
        <v>2</v>
      </c>
      <c r="K2966" s="279" t="s">
        <v>2525</v>
      </c>
      <c r="L2966" s="279" t="s">
        <v>3043</v>
      </c>
      <c r="M2966" s="279" t="s">
        <v>3043</v>
      </c>
      <c r="N2966" s="279" t="s">
        <v>3530</v>
      </c>
    </row>
    <row r="2967" spans="3:14" x14ac:dyDescent="0.25">
      <c r="C2967" s="279" t="s">
        <v>3449</v>
      </c>
      <c r="D2967" s="279" t="s">
        <v>2593</v>
      </c>
      <c r="E2967" s="279" t="s">
        <v>2601</v>
      </c>
      <c r="F2967" s="279" t="s">
        <v>2525</v>
      </c>
      <c r="G2967" s="279" t="s">
        <v>2525</v>
      </c>
      <c r="H2967" s="285" t="s">
        <v>3043</v>
      </c>
      <c r="I2967" s="279" t="s">
        <v>1464</v>
      </c>
      <c r="J2967" s="312">
        <v>2</v>
      </c>
      <c r="K2967" s="279" t="s">
        <v>2525</v>
      </c>
      <c r="L2967" s="279" t="s">
        <v>3043</v>
      </c>
      <c r="M2967" s="279" t="s">
        <v>3043</v>
      </c>
      <c r="N2967" s="279" t="s">
        <v>3530</v>
      </c>
    </row>
    <row r="2968" spans="3:14" x14ac:dyDescent="0.25">
      <c r="C2968" s="279" t="s">
        <v>3186</v>
      </c>
      <c r="D2968" s="279" t="s">
        <v>2583</v>
      </c>
      <c r="E2968" s="279" t="s">
        <v>2584</v>
      </c>
      <c r="F2968" s="279" t="s">
        <v>2525</v>
      </c>
      <c r="G2968" s="279" t="s">
        <v>2525</v>
      </c>
      <c r="H2968" s="285" t="s">
        <v>3043</v>
      </c>
      <c r="I2968" s="279" t="s">
        <v>1464</v>
      </c>
      <c r="J2968" s="312">
        <v>1</v>
      </c>
      <c r="K2968" s="279" t="s">
        <v>2525</v>
      </c>
      <c r="L2968" s="279" t="s">
        <v>3043</v>
      </c>
      <c r="M2968" s="279" t="s">
        <v>3043</v>
      </c>
      <c r="N2968" s="279" t="s">
        <v>3530</v>
      </c>
    </row>
    <row r="2969" spans="3:14" x14ac:dyDescent="0.25">
      <c r="J2969" s="332"/>
    </row>
    <row r="2970" spans="3:14" x14ac:dyDescent="0.25">
      <c r="J2970" s="332"/>
    </row>
    <row r="2971" spans="3:14" ht="15" thickBot="1" x14ac:dyDescent="0.3">
      <c r="G2971" s="312"/>
    </row>
    <row r="2972" spans="3:14" ht="17.25" thickBot="1" x14ac:dyDescent="0.3">
      <c r="G2972" s="312"/>
      <c r="I2972" s="333" t="s">
        <v>2526</v>
      </c>
      <c r="J2972" s="334"/>
      <c r="K2972" s="335">
        <f>SUMIF(Table10[Devise de déclaration],"USD",Table10[Valeur de revenus])+(IFERROR(SUMIF(Table10[Devise de déclaration],"&lt;&gt;USD",Table10[Valeur de revenus])/'Partie 1 - Présentation'!$E$52,0))</f>
        <v>5846198315</v>
      </c>
    </row>
    <row r="2973" spans="3:14" ht="17.25" thickBot="1" x14ac:dyDescent="0.3">
      <c r="G2973" s="312"/>
      <c r="I2973" s="334"/>
      <c r="J2973" s="336"/>
      <c r="K2973" s="337"/>
    </row>
    <row r="2974" spans="3:14" ht="17.25" thickBot="1" x14ac:dyDescent="0.3">
      <c r="G2974" s="312"/>
      <c r="I2974" s="333" t="str">
        <f>"Total en "&amp;'Partie 1 - Présentation'!$E$51</f>
        <v>Total en CDF</v>
      </c>
      <c r="J2974" s="334"/>
      <c r="K2974" s="335">
        <f>K2972*'Partie 1 - Présentation'!E52</f>
        <v>13625734412770.498</v>
      </c>
    </row>
    <row r="2975" spans="3:14" ht="16.5" x14ac:dyDescent="0.25">
      <c r="G2975" s="312"/>
      <c r="I2975" s="336"/>
      <c r="J2975" s="336"/>
      <c r="K2975" s="337"/>
    </row>
    <row r="2976" spans="3:14" x14ac:dyDescent="0.25">
      <c r="C2976" s="279" t="s">
        <v>1462</v>
      </c>
    </row>
    <row r="2977" spans="3:14" ht="24" x14ac:dyDescent="0.25">
      <c r="C2977" s="205" t="s">
        <v>2350</v>
      </c>
      <c r="D2977" s="199"/>
      <c r="E2977" s="199"/>
      <c r="F2977" s="199"/>
      <c r="G2977" s="199"/>
      <c r="H2977" s="199"/>
      <c r="I2977" s="199"/>
      <c r="J2977" s="199"/>
      <c r="K2977" s="199"/>
    </row>
    <row r="2978" spans="3:14" x14ac:dyDescent="0.25">
      <c r="C2978" s="206" t="s">
        <v>2366</v>
      </c>
      <c r="D2978" s="206"/>
      <c r="E2978" s="206"/>
      <c r="F2978" s="206"/>
      <c r="G2978" s="207"/>
      <c r="H2978" s="206"/>
      <c r="I2978" s="206"/>
      <c r="J2978" s="206"/>
      <c r="K2978" s="206"/>
    </row>
    <row r="2979" spans="3:14" x14ac:dyDescent="0.25">
      <c r="C2979" s="206"/>
      <c r="D2979" s="206"/>
      <c r="E2979" s="206"/>
      <c r="F2979" s="206"/>
      <c r="G2979" s="207"/>
      <c r="H2979" s="206"/>
      <c r="I2979" s="206"/>
      <c r="J2979" s="206"/>
      <c r="K2979" s="206"/>
    </row>
    <row r="2980" spans="3:14" x14ac:dyDescent="0.25">
      <c r="C2980" s="206" t="s">
        <v>2367</v>
      </c>
      <c r="D2980" s="423" t="s">
        <v>2356</v>
      </c>
      <c r="E2980" s="423"/>
      <c r="F2980" s="423"/>
      <c r="G2980" s="423"/>
      <c r="H2980" s="423"/>
      <c r="I2980" s="423"/>
      <c r="J2980" s="423"/>
      <c r="K2980" s="423"/>
    </row>
    <row r="2981" spans="3:14" x14ac:dyDescent="0.25">
      <c r="C2981" s="206" t="s">
        <v>2367</v>
      </c>
      <c r="D2981" s="423" t="s">
        <v>2356</v>
      </c>
      <c r="E2981" s="423"/>
      <c r="F2981" s="423"/>
      <c r="G2981" s="423"/>
      <c r="H2981" s="423"/>
      <c r="I2981" s="423"/>
      <c r="J2981" s="423"/>
      <c r="K2981" s="423"/>
    </row>
    <row r="2982" spans="3:14" x14ac:dyDescent="0.25">
      <c r="C2982" s="206" t="s">
        <v>2367</v>
      </c>
      <c r="D2982" s="423" t="s">
        <v>2356</v>
      </c>
      <c r="E2982" s="423"/>
      <c r="F2982" s="423"/>
      <c r="G2982" s="423"/>
      <c r="H2982" s="423"/>
      <c r="I2982" s="423"/>
      <c r="J2982" s="423"/>
      <c r="K2982" s="423"/>
    </row>
    <row r="2983" spans="3:14" x14ac:dyDescent="0.25">
      <c r="C2983" s="206" t="s">
        <v>2367</v>
      </c>
      <c r="D2983" s="423" t="s">
        <v>2356</v>
      </c>
      <c r="E2983" s="423"/>
      <c r="F2983" s="423"/>
      <c r="G2983" s="423"/>
      <c r="H2983" s="423"/>
      <c r="I2983" s="423"/>
      <c r="J2983" s="423"/>
      <c r="K2983" s="423"/>
    </row>
    <row r="2984" spans="3:14" x14ac:dyDescent="0.25">
      <c r="C2984" s="206" t="s">
        <v>2367</v>
      </c>
      <c r="D2984" s="206" t="s">
        <v>2072</v>
      </c>
      <c r="E2984" s="206"/>
      <c r="F2984" s="206"/>
      <c r="G2984" s="207"/>
      <c r="H2984" s="206"/>
      <c r="I2984" s="206"/>
      <c r="J2984" s="206"/>
      <c r="K2984" s="206"/>
    </row>
    <row r="2985" spans="3:14" x14ac:dyDescent="0.25">
      <c r="C2985" s="206"/>
      <c r="D2985" s="206"/>
      <c r="E2985" s="206"/>
      <c r="F2985" s="206"/>
      <c r="G2985" s="207"/>
      <c r="H2985" s="206"/>
      <c r="I2985" s="206"/>
      <c r="J2985" s="206"/>
      <c r="K2985" s="206"/>
    </row>
    <row r="2986" spans="3:14" ht="17.25" thickBot="1" x14ac:dyDescent="0.3">
      <c r="C2986" s="54"/>
      <c r="D2986" s="54"/>
      <c r="E2986" s="54"/>
      <c r="F2986" s="54"/>
      <c r="G2986" s="54"/>
      <c r="H2986" s="54"/>
      <c r="I2986" s="54"/>
      <c r="J2986" s="54"/>
      <c r="K2986" s="54"/>
    </row>
    <row r="2988" spans="3:14" ht="17.25" thickBot="1" x14ac:dyDescent="0.3">
      <c r="C2988" s="418" t="s">
        <v>2162</v>
      </c>
      <c r="D2988" s="418"/>
      <c r="E2988" s="418"/>
      <c r="F2988" s="418"/>
      <c r="G2988" s="418"/>
      <c r="H2988" s="418"/>
      <c r="I2988" s="418"/>
      <c r="J2988" s="418"/>
      <c r="K2988" s="418"/>
      <c r="L2988" s="338"/>
      <c r="M2988" s="338"/>
      <c r="N2988" s="338"/>
    </row>
    <row r="2989" spans="3:14" ht="17.25" thickBot="1" x14ac:dyDescent="0.3">
      <c r="C2989" s="419" t="s">
        <v>2163</v>
      </c>
      <c r="D2989" s="419"/>
      <c r="E2989" s="419"/>
      <c r="F2989" s="419"/>
      <c r="G2989" s="419"/>
      <c r="H2989" s="419"/>
      <c r="I2989" s="419"/>
      <c r="J2989" s="419"/>
      <c r="K2989" s="419"/>
      <c r="L2989" s="339"/>
      <c r="M2989" s="339"/>
      <c r="N2989" s="339"/>
    </row>
    <row r="2990" spans="3:14" ht="17.25" thickBot="1" x14ac:dyDescent="0.3">
      <c r="C2990" s="419" t="s">
        <v>2164</v>
      </c>
      <c r="D2990" s="419"/>
      <c r="E2990" s="419"/>
      <c r="F2990" s="419"/>
      <c r="G2990" s="419"/>
      <c r="H2990" s="419"/>
      <c r="I2990" s="419"/>
      <c r="J2990" s="419"/>
      <c r="K2990" s="419"/>
      <c r="L2990" s="340"/>
      <c r="M2990" s="340"/>
      <c r="N2990" s="340"/>
    </row>
    <row r="2991" spans="3:14" ht="16.5" x14ac:dyDescent="0.25">
      <c r="C2991" s="424" t="s">
        <v>2165</v>
      </c>
      <c r="D2991" s="424"/>
      <c r="E2991" s="424"/>
      <c r="F2991" s="424"/>
      <c r="G2991" s="424"/>
      <c r="H2991" s="424"/>
      <c r="I2991" s="424"/>
      <c r="J2991" s="424"/>
      <c r="K2991" s="424"/>
      <c r="L2991" s="341"/>
      <c r="M2991" s="341"/>
      <c r="N2991" s="341"/>
    </row>
    <row r="2992" spans="3:14" ht="17.25" thickBot="1" x14ac:dyDescent="0.3">
      <c r="C2992" s="54"/>
      <c r="D2992" s="54"/>
      <c r="E2992" s="54"/>
      <c r="F2992" s="54"/>
      <c r="G2992" s="54"/>
      <c r="H2992" s="54"/>
      <c r="I2992" s="54"/>
      <c r="J2992" s="54"/>
      <c r="K2992" s="54"/>
    </row>
    <row r="2993" spans="3:11" x14ac:dyDescent="0.25">
      <c r="C2993" s="370" t="s">
        <v>2218</v>
      </c>
      <c r="D2993" s="370"/>
      <c r="E2993" s="370"/>
      <c r="F2993" s="370"/>
      <c r="G2993" s="370"/>
      <c r="H2993" s="370"/>
      <c r="I2993" s="370"/>
      <c r="J2993" s="370"/>
      <c r="K2993" s="370"/>
    </row>
    <row r="2994" spans="3:11" x14ac:dyDescent="0.25">
      <c r="C2994" s="179" t="s">
        <v>2368</v>
      </c>
      <c r="D2994" s="179"/>
      <c r="E2994" s="179"/>
      <c r="F2994" s="179"/>
      <c r="G2994" s="179"/>
      <c r="H2994" s="179"/>
      <c r="I2994" s="370"/>
      <c r="J2994" s="370"/>
      <c r="K2994" s="370"/>
    </row>
  </sheetData>
  <protectedRanges>
    <protectedRange algorithmName="SHA-512" hashValue="19r0bVvPR7yZA0UiYij7Tv1CBk3noIABvFePbLhCJ4nk3L6A+Fy+RdPPS3STf+a52x4pG2PQK4FAkXK9epnlIA==" saltValue="gQC4yrLvnbJqxYZ0KSEoZA==" spinCount="100000" sqref="I2975 C2971:D2975 F2971:G2975 H15:H2971 B1048:D2970" name="Government revenues_1"/>
    <protectedRange algorithmName="SHA-512" hashValue="19r0bVvPR7yZA0UiYij7Tv1CBk3noIABvFePbLhCJ4nk3L6A+Fy+RdPPS3STf+a52x4pG2PQK4FAkXK9epnlIA==" saltValue="gQC4yrLvnbJqxYZ0KSEoZA==" spinCount="100000" sqref="J2972:J2975 I15:I2970" name="Government revenues_2"/>
  </protectedRanges>
  <mergeCells count="20">
    <mergeCell ref="I2994:K2994"/>
    <mergeCell ref="C2990:K2990"/>
    <mergeCell ref="C2991:K2991"/>
    <mergeCell ref="C2993:K2993"/>
    <mergeCell ref="C3:F3"/>
    <mergeCell ref="C4:G4"/>
    <mergeCell ref="C5:G5"/>
    <mergeCell ref="C6:G6"/>
    <mergeCell ref="C7:G7"/>
    <mergeCell ref="C11:K11"/>
    <mergeCell ref="C13:K13"/>
    <mergeCell ref="C2988:K2988"/>
    <mergeCell ref="C2989:K2989"/>
    <mergeCell ref="I4:K8"/>
    <mergeCell ref="C9:K9"/>
    <mergeCell ref="C8:G8"/>
    <mergeCell ref="D2980:K2980"/>
    <mergeCell ref="D2981:K2981"/>
    <mergeCell ref="D2982:K2982"/>
    <mergeCell ref="D2983:K2983"/>
  </mergeCells>
  <dataValidations count="8">
    <dataValidation type="whole" allowBlank="1" showInputMessage="1" showErrorMessage="1" errorTitle="Veuillez ne pas modifier" error="Veuillez ne pas modifier ces cellules" sqref="C2988:C2991 I2994:K2994" xr:uid="{57FB8956-8886-4544-B87B-E90A685DCD42}">
      <formula1>444</formula1>
      <formula2>445</formula2>
    </dataValidation>
    <dataValidation allowBlank="1" showInputMessage="1" showErrorMessage="1" errorTitle="Veuillez ne pas modifier" error="Veuillez ne pas modifier ces cellules" sqref="C2994:E2994" xr:uid="{2196945A-5BE1-4C2A-BE8A-AD6E26F529A7}"/>
    <dataValidation type="whole" errorStyle="warning" allowBlank="1" showInputMessage="1" showErrorMessage="1" errorTitle="Veuillez ne pas remplir" error="Ces cellules seront complétées automatiquement" sqref="K2972 K2974" xr:uid="{E0955F84-CF46-403C-A96B-A533675BDDC3}">
      <formula1>44444</formula1>
      <formula2>44445</formula2>
    </dataValidation>
    <dataValidation allowBlank="1" showInputMessage="1" showErrorMessage="1" promptTitle="Volume en nature" prompt="Veuillez renseigner le volume en nature du flux de revenu, si applicable" sqref="M15:M2968 L15:L2970" xr:uid="{74B2EE4B-5C91-44FD-BAEF-E32A9E459541}"/>
    <dataValidation type="list" allowBlank="1" showInputMessage="1" showErrorMessage="1" sqref="C15:C2970" xr:uid="{B6B7EB1A-CE56-4498-9FA2-2F9C5748A2BD}">
      <formula1>Companies_list</formula1>
    </dataValidation>
    <dataValidation type="decimal" operator="notBetween" allowBlank="1" showInputMessage="1" showErrorMessage="1" errorTitle="Nombre" error="Veuillez inscrire un nombre dans cette cellule" promptTitle="Montant du flux de revenus" prompt="Veuillez inscrire le montant total réconcilié du flux de revenus comme reporté par le gouvernement, " sqref="J15:J2970" xr:uid="{F5697852-5424-40D3-886B-BB5D3E2162F3}">
      <formula1>0.1</formula1>
      <formula2>0.2</formula2>
    </dataValidation>
    <dataValidation type="list" allowBlank="1" showInputMessage="1" showErrorMessage="1" promptTitle="Nom du flux de revenu" prompt="Veuillez saisir le nom des flux de revenus ici._x000a__x000a_Inclure uniquement les paiements effectués au nom des entreprises. NE PAS inclure les revenus au nom de particuliers, tels que PAYE, etc..." sqref="E15:E2970" xr:uid="{04B89EC5-5E6B-4F94-B74D-E536B28B3990}">
      <formula1>Revenue_stream_list</formula1>
    </dataValidation>
    <dataValidation type="list" allowBlank="1" showInputMessage="1" showErrorMessage="1" sqref="D15:D2970" xr:uid="{28EF720B-7618-42E4-BE48-44C61AC2FCAC}">
      <formula1>Government_entities_list</formula1>
    </dataValidation>
  </dataValidations>
  <hyperlinks>
    <hyperlink ref="C13" r:id="rId1" location="r4-1" display="EITI Requirement 4.1" xr:uid="{00000000-0004-0000-0500-000004000000}"/>
    <hyperlink ref="C9:K9" r:id="rId2" display="If you have any questions, please contact data@eiti.org" xr:uid="{00000000-0004-0000-0500-000005000000}"/>
    <hyperlink ref="C2990:H2990" r:id="rId3" display="Pour la version la plus récente des modèles de données résumées, consultez https://eiti.org/fr/document/modele-donnees-resumees-itie" xr:uid="{8C407262-8913-493A-9FC4-16A008DC04B3}"/>
    <hyperlink ref="C2989:H2989" r:id="rId4" display="Vous voulez en savoir plus sur votre pays ? Vérifiez si votre pays met en œuvre la Norme ITIE en visitant https://eiti.org/countries" xr:uid="{B550273B-C2A8-4BFF-92DC-DA59B212B8B9}"/>
    <hyperlink ref="C2991:H2991" r:id="rId5" display="Give us your feedback or report a conflict in the data! Write to us at  data@eiti.org" xr:uid="{95C432BD-4805-43FB-BFB4-24CA5D2DDD85}"/>
    <hyperlink ref="C13:K13" r:id="rId6" location="r4-1" display="Exigence ITIE 4.1.c: Paiements des entreprises ;  Exigence ITIE 4.7: Déclaration par projet" xr:uid="{56E47720-71A5-4292-8CE6-DF965AE29E62}"/>
  </hyperlinks>
  <pageMargins left="0.7" right="0.7" top="0.75" bottom="0.75" header="0.3" footer="0.3"/>
  <pageSetup paperSize="9" orientation="portrait" r:id="rId7"/>
  <tableParts count="1">
    <tablePart r:id="rId8"/>
  </tableParts>
  <extLst>
    <ext xmlns:x14="http://schemas.microsoft.com/office/spreadsheetml/2009/9/main" uri="{CCE6A557-97BC-4b89-ADB6-D9C93CAAB3DF}">
      <x14:dataValidations xmlns:xm="http://schemas.microsoft.com/office/excel/2006/main" count="4">
        <x14:dataValidation type="list" allowBlank="1" showInputMessage="1" showErrorMessage="1" xr:uid="{4B62CD62-4315-4760-9D20-3717CF5F4392}">
          <x14:formula1>
            <xm:f>Listes!$I$11:$I$168</xm:f>
          </x14:formula1>
          <xm:sqref>J2973 J2975</xm:sqref>
        </x14:dataValidation>
        <x14:dataValidation type="list" allowBlank="1" showInputMessage="1" showErrorMessage="1" xr:uid="{E517FE03-1D14-4653-BEC3-9C25B305920A}">
          <x14:formula1>
            <xm:f>'Partie 3 - Entités déclarantes'!$B$645:$B$645</xm:f>
          </x14:formula1>
          <xm:sqref>H2969:H2970</xm:sqref>
        </x14:dataValidation>
        <x14:dataValidation type="list" allowBlank="1" showInputMessage="1" showErrorMessage="1" xr:uid="{835B35E2-CA88-4442-A5C8-F01CD6E7D433}">
          <x14:formula1>
            <xm:f>Listes!$I$3:$I$7</xm:f>
          </x14:formula1>
          <xm:sqref>K15:K2970</xm:sqref>
        </x14:dataValidation>
        <x14:dataValidation type="list" operator="greaterThanOrEqual" allowBlank="1" showInputMessage="1" showErrorMessage="1" errorTitle="Nombre" error="Veuillez saisir uniquement des chiffres dans cette cellule. " xr:uid="{DDA99A49-5FA2-4501-BEE8-B7997A8E7207}">
          <x14:formula1>
            <xm:f>Listes!$I$11:$I$168</xm:f>
          </x14:formula1>
          <xm:sqref>I15:I2970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E246"/>
  <sheetViews>
    <sheetView zoomScale="70" zoomScaleNormal="70" workbookViewId="0"/>
  </sheetViews>
  <sheetFormatPr baseColWidth="10" defaultColWidth="26.28515625" defaultRowHeight="14.25" x14ac:dyDescent="0.25"/>
  <cols>
    <col min="7" max="7" width="29" customWidth="1"/>
    <col min="10" max="10" width="18.7109375" customWidth="1"/>
    <col min="11" max="11" width="29.7109375" customWidth="1"/>
    <col min="12" max="12" width="4" customWidth="1"/>
    <col min="13" max="13" width="3.7109375" customWidth="1"/>
    <col min="17" max="17" width="6.7109375" customWidth="1"/>
    <col min="18" max="18" width="5.28515625" customWidth="1"/>
    <col min="20" max="20" width="39.28515625" customWidth="1"/>
    <col min="26" max="26" width="8.7109375" customWidth="1"/>
    <col min="28" max="28" width="8.42578125" customWidth="1"/>
  </cols>
  <sheetData>
    <row r="1" spans="1:31" ht="28.5" x14ac:dyDescent="0.25">
      <c r="A1" s="5" t="s">
        <v>966</v>
      </c>
      <c r="B1" s="3"/>
      <c r="C1" s="3"/>
      <c r="D1" s="3"/>
      <c r="E1" s="3"/>
      <c r="F1" s="3"/>
      <c r="G1" s="3"/>
      <c r="H1" s="3"/>
      <c r="I1" s="5" t="s">
        <v>967</v>
      </c>
      <c r="J1" s="3"/>
      <c r="K1" s="5" t="s">
        <v>1276</v>
      </c>
      <c r="L1" s="3"/>
      <c r="M1" s="3"/>
      <c r="N1" s="5" t="s">
        <v>1278</v>
      </c>
      <c r="O1" s="5"/>
      <c r="P1" s="3"/>
      <c r="Q1" s="3"/>
      <c r="R1" s="3"/>
      <c r="S1" s="5" t="s">
        <v>1386</v>
      </c>
      <c r="T1" s="3"/>
      <c r="U1" s="3"/>
      <c r="V1" s="3"/>
      <c r="W1" s="3"/>
      <c r="X1" s="3"/>
      <c r="Y1" s="3"/>
      <c r="Z1" s="3"/>
      <c r="AA1" s="5" t="s">
        <v>1452</v>
      </c>
      <c r="AB1" s="3"/>
      <c r="AC1" s="5" t="s">
        <v>1456</v>
      </c>
      <c r="AE1" s="5" t="s">
        <v>2120</v>
      </c>
    </row>
    <row r="2" spans="1:31" ht="30" x14ac:dyDescent="0.25">
      <c r="A2" s="5" t="s">
        <v>720</v>
      </c>
      <c r="B2" s="5" t="s">
        <v>721</v>
      </c>
      <c r="C2" s="5" t="s">
        <v>1469</v>
      </c>
      <c r="D2" s="5" t="s">
        <v>722</v>
      </c>
      <c r="E2" s="5" t="s">
        <v>1269</v>
      </c>
      <c r="F2" s="5" t="s">
        <v>1270</v>
      </c>
      <c r="G2" s="5" t="s">
        <v>1470</v>
      </c>
      <c r="H2" s="3"/>
      <c r="I2" s="3" t="s">
        <v>968</v>
      </c>
      <c r="J2" s="3"/>
      <c r="K2" s="3" t="s">
        <v>1471</v>
      </c>
      <c r="L2" s="3"/>
      <c r="M2" s="3"/>
      <c r="N2" s="6" t="s">
        <v>1348</v>
      </c>
      <c r="O2" s="6" t="s">
        <v>2381</v>
      </c>
      <c r="P2" s="6" t="s">
        <v>1349</v>
      </c>
      <c r="Q2" s="3"/>
      <c r="R2" s="3"/>
      <c r="S2" s="5" t="s">
        <v>1387</v>
      </c>
      <c r="T2" s="5" t="s">
        <v>1385</v>
      </c>
      <c r="U2" s="5" t="s">
        <v>1350</v>
      </c>
      <c r="V2" s="5" t="s">
        <v>1472</v>
      </c>
      <c r="W2" s="5" t="s">
        <v>1473</v>
      </c>
      <c r="X2" s="5" t="s">
        <v>1474</v>
      </c>
      <c r="Y2" s="5" t="s">
        <v>1475</v>
      </c>
      <c r="Z2" s="3"/>
      <c r="AA2" s="5" t="s">
        <v>1405</v>
      </c>
      <c r="AB2" s="3"/>
      <c r="AC2" s="3" t="s">
        <v>1455</v>
      </c>
      <c r="AE2" t="s">
        <v>2119</v>
      </c>
    </row>
    <row r="3" spans="1:31" ht="42.75" x14ac:dyDescent="0.25">
      <c r="A3" s="3" t="s">
        <v>0</v>
      </c>
      <c r="B3" s="3" t="s">
        <v>1</v>
      </c>
      <c r="C3" s="3" t="s">
        <v>2</v>
      </c>
      <c r="D3" s="3" t="s">
        <v>723</v>
      </c>
      <c r="E3" s="3" t="s">
        <v>973</v>
      </c>
      <c r="F3" s="3">
        <v>971</v>
      </c>
      <c r="G3" s="3" t="s">
        <v>974</v>
      </c>
      <c r="H3" s="3"/>
      <c r="I3" s="3" t="s">
        <v>1477</v>
      </c>
      <c r="J3" s="3"/>
      <c r="K3" s="7" t="s">
        <v>2380</v>
      </c>
      <c r="L3" s="3"/>
      <c r="M3" s="3"/>
      <c r="N3" s="8" t="s">
        <v>1314</v>
      </c>
      <c r="O3" s="3" t="s">
        <v>2382</v>
      </c>
      <c r="P3" s="3" t="s">
        <v>2383</v>
      </c>
      <c r="Q3" s="3"/>
      <c r="R3" s="3"/>
      <c r="S3" s="3" t="s">
        <v>1423</v>
      </c>
      <c r="T3" s="3" t="s">
        <v>1424</v>
      </c>
      <c r="U3" s="3" t="s">
        <v>1353</v>
      </c>
      <c r="V3" s="3" t="s">
        <v>1388</v>
      </c>
      <c r="W3" s="3" t="s">
        <v>1389</v>
      </c>
      <c r="X3" s="3" t="s">
        <v>1478</v>
      </c>
      <c r="Y3" s="3" t="s">
        <v>1479</v>
      </c>
      <c r="Z3" s="3"/>
      <c r="AA3" s="3" t="s">
        <v>1480</v>
      </c>
      <c r="AB3" s="3"/>
      <c r="AC3" s="3" t="s">
        <v>1457</v>
      </c>
      <c r="AE3" t="s">
        <v>2122</v>
      </c>
    </row>
    <row r="4" spans="1:31" ht="42.75" x14ac:dyDescent="0.25">
      <c r="A4" t="s">
        <v>581</v>
      </c>
      <c r="B4" t="s">
        <v>582</v>
      </c>
      <c r="C4" t="s">
        <v>583</v>
      </c>
      <c r="D4" t="s">
        <v>924</v>
      </c>
      <c r="E4" t="s">
        <v>1990</v>
      </c>
      <c r="F4">
        <v>710</v>
      </c>
      <c r="G4" t="s">
        <v>1991</v>
      </c>
      <c r="H4" s="3"/>
      <c r="I4" s="3" t="s">
        <v>1481</v>
      </c>
      <c r="J4" s="3"/>
      <c r="K4" s="3" t="s">
        <v>1460</v>
      </c>
      <c r="L4" s="3"/>
      <c r="M4" s="3"/>
      <c r="N4" s="8" t="s">
        <v>1302</v>
      </c>
      <c r="O4" s="3" t="s">
        <v>2384</v>
      </c>
      <c r="P4" s="3" t="s">
        <v>2385</v>
      </c>
      <c r="Q4" s="3"/>
      <c r="R4" s="3"/>
      <c r="S4" s="3" t="s">
        <v>1482</v>
      </c>
      <c r="T4" s="3" t="s">
        <v>1425</v>
      </c>
      <c r="U4" s="3" t="s">
        <v>1354</v>
      </c>
      <c r="V4" s="3" t="s">
        <v>1483</v>
      </c>
      <c r="W4" s="3" t="s">
        <v>1484</v>
      </c>
      <c r="X4" s="3" t="s">
        <v>1485</v>
      </c>
      <c r="Y4" s="3" t="s">
        <v>1486</v>
      </c>
      <c r="Z4" s="3"/>
      <c r="AA4" s="3" t="s">
        <v>1487</v>
      </c>
      <c r="AB4" s="3"/>
      <c r="AC4" s="3" t="s">
        <v>1458</v>
      </c>
      <c r="AE4" t="s">
        <v>2123</v>
      </c>
    </row>
    <row r="5" spans="1:31" ht="28.5" x14ac:dyDescent="0.25">
      <c r="A5" s="3" t="s">
        <v>5</v>
      </c>
      <c r="B5" s="3" t="s">
        <v>6</v>
      </c>
      <c r="C5" s="3" t="s">
        <v>7</v>
      </c>
      <c r="D5" s="3" t="s">
        <v>725</v>
      </c>
      <c r="E5" s="3" t="s">
        <v>975</v>
      </c>
      <c r="F5" s="3">
        <v>8</v>
      </c>
      <c r="G5" s="3" t="s">
        <v>976</v>
      </c>
      <c r="H5" s="3"/>
      <c r="I5" s="3" t="s">
        <v>969</v>
      </c>
      <c r="J5" s="3"/>
      <c r="K5" s="3" t="s">
        <v>1488</v>
      </c>
      <c r="L5" s="3"/>
      <c r="M5" s="3"/>
      <c r="N5" s="8" t="s">
        <v>1292</v>
      </c>
      <c r="O5" s="3" t="s">
        <v>2386</v>
      </c>
      <c r="P5" s="3" t="s">
        <v>2387</v>
      </c>
      <c r="Q5" s="3"/>
      <c r="R5" s="3"/>
      <c r="S5" s="3" t="s">
        <v>1390</v>
      </c>
      <c r="T5" s="3" t="s">
        <v>1356</v>
      </c>
      <c r="U5" s="3" t="s">
        <v>1355</v>
      </c>
      <c r="V5" s="3" t="s">
        <v>1489</v>
      </c>
      <c r="W5" s="3" t="s">
        <v>1490</v>
      </c>
      <c r="X5" s="3" t="s">
        <v>1491</v>
      </c>
      <c r="Y5" s="3" t="s">
        <v>1492</v>
      </c>
      <c r="Z5" s="3"/>
      <c r="AA5" s="3" t="s">
        <v>1493</v>
      </c>
      <c r="AB5" s="3"/>
      <c r="AC5" s="3" t="s">
        <v>1494</v>
      </c>
      <c r="AE5" t="s">
        <v>2124</v>
      </c>
    </row>
    <row r="6" spans="1:31" x14ac:dyDescent="0.25">
      <c r="A6" s="3" t="s">
        <v>8</v>
      </c>
      <c r="B6" s="3" t="s">
        <v>9</v>
      </c>
      <c r="C6" s="3" t="s">
        <v>10</v>
      </c>
      <c r="D6" s="3" t="s">
        <v>726</v>
      </c>
      <c r="E6" s="3" t="s">
        <v>1035</v>
      </c>
      <c r="F6" s="3">
        <v>12</v>
      </c>
      <c r="G6" s="3" t="s">
        <v>1036</v>
      </c>
      <c r="H6" s="3"/>
      <c r="I6" s="3" t="s">
        <v>2525</v>
      </c>
      <c r="J6" s="3"/>
      <c r="K6" s="3" t="s">
        <v>1495</v>
      </c>
      <c r="L6" s="3"/>
      <c r="M6" s="3"/>
      <c r="N6" s="8" t="s">
        <v>1346</v>
      </c>
      <c r="O6" s="3" t="s">
        <v>2388</v>
      </c>
      <c r="P6" s="3" t="s">
        <v>2389</v>
      </c>
      <c r="Q6" s="3"/>
      <c r="R6" s="3"/>
      <c r="S6" s="3" t="s">
        <v>1391</v>
      </c>
      <c r="T6" s="3" t="s">
        <v>1358</v>
      </c>
      <c r="U6" s="3" t="s">
        <v>1357</v>
      </c>
      <c r="V6" s="3" t="s">
        <v>1496</v>
      </c>
      <c r="W6" s="3" t="s">
        <v>1497</v>
      </c>
      <c r="X6" s="3" t="s">
        <v>1498</v>
      </c>
      <c r="Y6" s="3" t="s">
        <v>1499</v>
      </c>
      <c r="Z6" s="3"/>
      <c r="AA6" s="3" t="s">
        <v>2096</v>
      </c>
      <c r="AB6" s="3"/>
      <c r="AC6" s="3" t="s">
        <v>1459</v>
      </c>
      <c r="AE6" t="s">
        <v>2125</v>
      </c>
    </row>
    <row r="7" spans="1:31" ht="57" x14ac:dyDescent="0.25">
      <c r="A7" t="s">
        <v>231</v>
      </c>
      <c r="B7" t="s">
        <v>232</v>
      </c>
      <c r="C7" t="s">
        <v>233</v>
      </c>
      <c r="D7" t="s">
        <v>803</v>
      </c>
      <c r="E7" t="s">
        <v>1744</v>
      </c>
      <c r="F7">
        <v>978</v>
      </c>
      <c r="G7" t="s">
        <v>1745</v>
      </c>
      <c r="H7" s="3"/>
      <c r="I7" s="3" t="s">
        <v>1500</v>
      </c>
      <c r="J7" s="3"/>
      <c r="K7" s="3" t="s">
        <v>1501</v>
      </c>
      <c r="L7" s="3"/>
      <c r="N7" s="8" t="s">
        <v>2532</v>
      </c>
      <c r="O7" s="3" t="s">
        <v>2533</v>
      </c>
      <c r="P7" s="3" t="s">
        <v>2534</v>
      </c>
      <c r="Q7" s="3"/>
      <c r="R7" s="3"/>
      <c r="S7" s="3" t="s">
        <v>1502</v>
      </c>
      <c r="T7" s="3" t="s">
        <v>1426</v>
      </c>
      <c r="U7" s="3" t="s">
        <v>1359</v>
      </c>
      <c r="V7" s="3" t="s">
        <v>1503</v>
      </c>
      <c r="W7" s="3" t="s">
        <v>1392</v>
      </c>
      <c r="X7" s="3" t="s">
        <v>1504</v>
      </c>
      <c r="Y7" s="3" t="s">
        <v>1505</v>
      </c>
      <c r="Z7" s="3"/>
      <c r="AA7" s="3" t="s">
        <v>1506</v>
      </c>
      <c r="AB7" s="3"/>
      <c r="AC7" s="3" t="s">
        <v>1507</v>
      </c>
      <c r="AE7" t="s">
        <v>2121</v>
      </c>
    </row>
    <row r="8" spans="1:31" ht="28.5" x14ac:dyDescent="0.25">
      <c r="A8" s="3" t="s">
        <v>14</v>
      </c>
      <c r="B8" s="3" t="s">
        <v>15</v>
      </c>
      <c r="C8" s="3" t="s">
        <v>16</v>
      </c>
      <c r="D8" s="3" t="s">
        <v>728</v>
      </c>
      <c r="E8" s="3" t="s">
        <v>1516</v>
      </c>
      <c r="F8" s="3">
        <v>978</v>
      </c>
      <c r="G8" s="3" t="s">
        <v>1517</v>
      </c>
      <c r="H8" s="3"/>
      <c r="I8" s="3"/>
      <c r="J8" s="3"/>
      <c r="K8" s="3"/>
      <c r="L8" s="3"/>
      <c r="M8" s="3"/>
      <c r="N8" s="8" t="s">
        <v>1287</v>
      </c>
      <c r="O8" s="3" t="s">
        <v>2390</v>
      </c>
      <c r="P8" s="3" t="s">
        <v>2391</v>
      </c>
      <c r="Q8" s="3"/>
      <c r="R8" s="3"/>
      <c r="S8" s="3" t="s">
        <v>1427</v>
      </c>
      <c r="T8" s="3" t="s">
        <v>1428</v>
      </c>
      <c r="U8" s="3" t="s">
        <v>1360</v>
      </c>
      <c r="V8" s="3" t="s">
        <v>1510</v>
      </c>
      <c r="W8" s="3" t="s">
        <v>1511</v>
      </c>
      <c r="X8" s="3" t="s">
        <v>1512</v>
      </c>
      <c r="Y8" s="3" t="s">
        <v>1513</v>
      </c>
      <c r="Z8" s="3"/>
      <c r="AA8" s="3" t="s">
        <v>1514</v>
      </c>
      <c r="AB8" s="3"/>
      <c r="AC8" s="3" t="s">
        <v>1515</v>
      </c>
    </row>
    <row r="9" spans="1:31" ht="57" x14ac:dyDescent="0.25">
      <c r="A9" s="3" t="s">
        <v>17</v>
      </c>
      <c r="B9" s="3" t="s">
        <v>18</v>
      </c>
      <c r="C9" s="3" t="s">
        <v>19</v>
      </c>
      <c r="D9" s="3" t="s">
        <v>729</v>
      </c>
      <c r="E9" s="3" t="s">
        <v>981</v>
      </c>
      <c r="F9" s="3">
        <v>973</v>
      </c>
      <c r="G9" s="3" t="s">
        <v>982</v>
      </c>
      <c r="H9" s="3"/>
      <c r="I9" s="5" t="s">
        <v>1277</v>
      </c>
      <c r="J9" s="3"/>
      <c r="K9" s="3"/>
      <c r="L9" s="3"/>
      <c r="M9" s="3"/>
      <c r="N9" s="8" t="s">
        <v>1325</v>
      </c>
      <c r="O9" s="3" t="s">
        <v>2392</v>
      </c>
      <c r="P9" s="3" t="s">
        <v>2393</v>
      </c>
      <c r="Q9" s="3"/>
      <c r="R9" s="3"/>
      <c r="S9" s="3" t="s">
        <v>1518</v>
      </c>
      <c r="T9" s="3" t="s">
        <v>1430</v>
      </c>
      <c r="U9" s="3" t="s">
        <v>1361</v>
      </c>
      <c r="V9" s="3" t="s">
        <v>1519</v>
      </c>
      <c r="W9" s="3" t="s">
        <v>1520</v>
      </c>
      <c r="X9" s="3" t="s">
        <v>1429</v>
      </c>
      <c r="Y9" s="3" t="s">
        <v>1521</v>
      </c>
      <c r="Z9" s="3"/>
      <c r="AA9" s="3" t="s">
        <v>1522</v>
      </c>
      <c r="AB9" s="3"/>
      <c r="AC9" s="3"/>
    </row>
    <row r="10" spans="1:31" ht="57" x14ac:dyDescent="0.25">
      <c r="A10" s="3" t="s">
        <v>20</v>
      </c>
      <c r="B10" s="3" t="s">
        <v>21</v>
      </c>
      <c r="C10" s="3" t="s">
        <v>22</v>
      </c>
      <c r="D10" s="3" t="s">
        <v>730</v>
      </c>
      <c r="E10" s="3" t="s">
        <v>1170</v>
      </c>
      <c r="F10" s="3">
        <v>951</v>
      </c>
      <c r="G10" s="3" t="s">
        <v>1171</v>
      </c>
      <c r="H10" s="3"/>
      <c r="I10" s="4" t="s">
        <v>1523</v>
      </c>
      <c r="J10" s="4" t="s">
        <v>1524</v>
      </c>
      <c r="K10" s="9" t="s">
        <v>1525</v>
      </c>
      <c r="L10" s="3"/>
      <c r="M10" s="3"/>
      <c r="N10" s="8" t="s">
        <v>1286</v>
      </c>
      <c r="O10" s="3" t="s">
        <v>2394</v>
      </c>
      <c r="P10" s="3" t="s">
        <v>2395</v>
      </c>
      <c r="Q10" s="3"/>
      <c r="R10" s="3"/>
      <c r="S10" s="3" t="s">
        <v>1526</v>
      </c>
      <c r="T10" s="3" t="s">
        <v>1431</v>
      </c>
      <c r="U10" s="3" t="s">
        <v>1362</v>
      </c>
      <c r="V10" s="3" t="s">
        <v>1527</v>
      </c>
      <c r="W10" s="3" t="s">
        <v>1528</v>
      </c>
      <c r="X10" s="3" t="s">
        <v>1529</v>
      </c>
      <c r="Y10" s="3" t="s">
        <v>1530</v>
      </c>
      <c r="Z10" s="3"/>
      <c r="AA10" s="3"/>
      <c r="AB10" s="3"/>
      <c r="AC10" s="3"/>
    </row>
    <row r="11" spans="1:31" ht="57" x14ac:dyDescent="0.25">
      <c r="A11" s="3" t="s">
        <v>23</v>
      </c>
      <c r="B11" s="3" t="s">
        <v>24</v>
      </c>
      <c r="C11" s="3" t="s">
        <v>25</v>
      </c>
      <c r="D11" s="3" t="s">
        <v>731</v>
      </c>
      <c r="E11" s="3" t="s">
        <v>1535</v>
      </c>
      <c r="F11" s="3">
        <v>951</v>
      </c>
      <c r="G11" s="3" t="s">
        <v>1536</v>
      </c>
      <c r="H11" s="3"/>
      <c r="I11" s="10" t="s">
        <v>971</v>
      </c>
      <c r="J11" s="10">
        <v>784</v>
      </c>
      <c r="K11" s="11" t="s">
        <v>972</v>
      </c>
      <c r="L11" s="3"/>
      <c r="M11" s="3"/>
      <c r="N11" s="8" t="s">
        <v>1329</v>
      </c>
      <c r="O11" s="3" t="s">
        <v>2396</v>
      </c>
      <c r="P11" s="3" t="s">
        <v>2397</v>
      </c>
      <c r="Q11" s="3"/>
      <c r="R11" s="3"/>
      <c r="S11" s="3" t="s">
        <v>1432</v>
      </c>
      <c r="T11" s="3" t="s">
        <v>1433</v>
      </c>
      <c r="U11" s="3" t="s">
        <v>1363</v>
      </c>
      <c r="V11" s="3" t="s">
        <v>1531</v>
      </c>
      <c r="W11" s="3" t="s">
        <v>1532</v>
      </c>
      <c r="X11" s="3" t="s">
        <v>1533</v>
      </c>
      <c r="Y11" s="3" t="s">
        <v>1534</v>
      </c>
      <c r="Z11" s="3"/>
      <c r="AA11" s="3"/>
      <c r="AB11" s="3"/>
      <c r="AC11" s="3"/>
    </row>
    <row r="12" spans="1:31" ht="42.75" x14ac:dyDescent="0.25">
      <c r="A12" t="s">
        <v>441</v>
      </c>
      <c r="B12" t="s">
        <v>442</v>
      </c>
      <c r="C12" t="s">
        <v>443</v>
      </c>
      <c r="D12" t="s">
        <v>876</v>
      </c>
      <c r="E12" t="s">
        <v>1899</v>
      </c>
      <c r="F12">
        <v>532</v>
      </c>
      <c r="G12" t="s">
        <v>1900</v>
      </c>
      <c r="H12" s="3"/>
      <c r="I12" s="10" t="s">
        <v>1537</v>
      </c>
      <c r="J12" s="10">
        <v>971</v>
      </c>
      <c r="K12" s="11" t="s">
        <v>1538</v>
      </c>
      <c r="L12" s="3"/>
      <c r="M12" s="3"/>
      <c r="N12" s="8" t="s">
        <v>1343</v>
      </c>
      <c r="O12" s="3" t="s">
        <v>2398</v>
      </c>
      <c r="P12" s="3" t="s">
        <v>2399</v>
      </c>
      <c r="Q12" s="3"/>
      <c r="R12" s="3"/>
      <c r="S12" s="3" t="s">
        <v>1434</v>
      </c>
      <c r="T12" s="3" t="s">
        <v>1435</v>
      </c>
      <c r="U12" s="3" t="s">
        <v>1364</v>
      </c>
      <c r="V12" s="3" t="s">
        <v>1539</v>
      </c>
      <c r="W12" s="3" t="s">
        <v>1393</v>
      </c>
      <c r="X12" s="3" t="s">
        <v>1540</v>
      </c>
      <c r="Y12" s="3" t="s">
        <v>1541</v>
      </c>
      <c r="Z12" s="3"/>
      <c r="AA12" s="3"/>
      <c r="AB12" s="3"/>
      <c r="AC12" s="3"/>
    </row>
    <row r="13" spans="1:31" ht="42.75" x14ac:dyDescent="0.25">
      <c r="A13" t="s">
        <v>551</v>
      </c>
      <c r="B13" t="s">
        <v>552</v>
      </c>
      <c r="C13" t="s">
        <v>553</v>
      </c>
      <c r="D13" t="s">
        <v>914</v>
      </c>
      <c r="E13" t="s">
        <v>1971</v>
      </c>
      <c r="F13">
        <v>682</v>
      </c>
      <c r="G13" t="s">
        <v>1972</v>
      </c>
      <c r="H13" s="3"/>
      <c r="I13" s="10" t="s">
        <v>1542</v>
      </c>
      <c r="J13" s="10">
        <v>8</v>
      </c>
      <c r="K13" s="11" t="s">
        <v>1543</v>
      </c>
      <c r="L13" s="3"/>
      <c r="M13" s="3"/>
      <c r="N13" s="8" t="s">
        <v>1306</v>
      </c>
      <c r="O13" s="3" t="s">
        <v>2400</v>
      </c>
      <c r="P13" s="3" t="s">
        <v>2401</v>
      </c>
      <c r="Q13" s="3"/>
      <c r="R13" s="3"/>
      <c r="S13" s="3" t="s">
        <v>1436</v>
      </c>
      <c r="T13" s="3" t="s">
        <v>1437</v>
      </c>
      <c r="U13" s="3" t="s">
        <v>1365</v>
      </c>
      <c r="V13" s="3" t="s">
        <v>1544</v>
      </c>
      <c r="W13" s="3" t="s">
        <v>1545</v>
      </c>
      <c r="X13" s="3" t="s">
        <v>1546</v>
      </c>
      <c r="Y13" s="3" t="s">
        <v>1547</v>
      </c>
      <c r="Z13" s="3"/>
      <c r="AA13" s="3"/>
      <c r="AB13" s="3"/>
      <c r="AC13" s="3"/>
    </row>
    <row r="14" spans="1:31" ht="42.75" x14ac:dyDescent="0.25">
      <c r="A14" s="3" t="s">
        <v>26</v>
      </c>
      <c r="B14" s="3" t="s">
        <v>27</v>
      </c>
      <c r="C14" s="3" t="s">
        <v>28</v>
      </c>
      <c r="D14" s="3" t="s">
        <v>732</v>
      </c>
      <c r="E14" s="3" t="s">
        <v>983</v>
      </c>
      <c r="F14" s="3">
        <v>32</v>
      </c>
      <c r="G14" s="3" t="s">
        <v>984</v>
      </c>
      <c r="H14" s="3"/>
      <c r="I14" s="10" t="s">
        <v>1548</v>
      </c>
      <c r="J14" s="10">
        <v>51</v>
      </c>
      <c r="K14" s="11" t="s">
        <v>1549</v>
      </c>
      <c r="L14" s="3"/>
      <c r="M14" s="3"/>
      <c r="N14" s="8" t="s">
        <v>1295</v>
      </c>
      <c r="O14" s="3" t="s">
        <v>2402</v>
      </c>
      <c r="P14" s="3" t="s">
        <v>2403</v>
      </c>
      <c r="Q14" s="3"/>
      <c r="R14" s="3"/>
      <c r="S14" s="3" t="s">
        <v>1438</v>
      </c>
      <c r="T14" s="3" t="s">
        <v>1439</v>
      </c>
      <c r="U14" s="3" t="s">
        <v>1366</v>
      </c>
      <c r="V14" s="3" t="s">
        <v>1550</v>
      </c>
      <c r="W14" s="3" t="s">
        <v>1551</v>
      </c>
      <c r="X14" s="3" t="s">
        <v>1552</v>
      </c>
      <c r="Y14" s="3" t="s">
        <v>1553</v>
      </c>
      <c r="Z14" s="3"/>
      <c r="AA14" s="3"/>
      <c r="AB14" s="3"/>
      <c r="AC14" s="3"/>
    </row>
    <row r="15" spans="1:31" ht="42.75" x14ac:dyDescent="0.25">
      <c r="A15" s="3" t="s">
        <v>29</v>
      </c>
      <c r="B15" s="3" t="s">
        <v>30</v>
      </c>
      <c r="C15" s="3" t="s">
        <v>31</v>
      </c>
      <c r="D15" s="3" t="s">
        <v>733</v>
      </c>
      <c r="E15" s="3" t="s">
        <v>977</v>
      </c>
      <c r="F15" s="3">
        <v>51</v>
      </c>
      <c r="G15" s="3" t="s">
        <v>978</v>
      </c>
      <c r="H15" s="3"/>
      <c r="I15" s="10" t="s">
        <v>979</v>
      </c>
      <c r="J15" s="10">
        <v>532</v>
      </c>
      <c r="K15" s="11" t="s">
        <v>980</v>
      </c>
      <c r="L15" s="3"/>
      <c r="M15" s="3"/>
      <c r="N15" s="8" t="s">
        <v>1299</v>
      </c>
      <c r="O15" s="3" t="s">
        <v>2404</v>
      </c>
      <c r="P15" s="3" t="s">
        <v>2405</v>
      </c>
      <c r="Q15" s="3"/>
      <c r="R15" s="3"/>
      <c r="S15" s="3" t="s">
        <v>1555</v>
      </c>
      <c r="T15" s="3" t="s">
        <v>1368</v>
      </c>
      <c r="U15" s="3" t="s">
        <v>1367</v>
      </c>
      <c r="V15" s="3" t="s">
        <v>1556</v>
      </c>
      <c r="W15" s="3" t="s">
        <v>1557</v>
      </c>
      <c r="X15" s="3" t="s">
        <v>1558</v>
      </c>
      <c r="Y15" s="3" t="s">
        <v>1559</v>
      </c>
      <c r="Z15" s="3"/>
      <c r="AA15" s="3"/>
      <c r="AB15" s="3"/>
      <c r="AC15" s="3"/>
    </row>
    <row r="16" spans="1:31" ht="28.5" x14ac:dyDescent="0.25">
      <c r="A16" s="3" t="s">
        <v>32</v>
      </c>
      <c r="B16" s="3" t="s">
        <v>33</v>
      </c>
      <c r="C16" s="3" t="s">
        <v>34</v>
      </c>
      <c r="D16" s="3" t="s">
        <v>734</v>
      </c>
      <c r="E16" s="3" t="s">
        <v>987</v>
      </c>
      <c r="F16" s="3">
        <v>533</v>
      </c>
      <c r="G16" s="3" t="s">
        <v>988</v>
      </c>
      <c r="H16" s="3"/>
      <c r="I16" s="10" t="s">
        <v>1560</v>
      </c>
      <c r="J16" s="10">
        <v>973</v>
      </c>
      <c r="K16" s="11" t="s">
        <v>1561</v>
      </c>
      <c r="L16" s="3"/>
      <c r="M16" s="3"/>
      <c r="N16" s="8" t="s">
        <v>1297</v>
      </c>
      <c r="O16" s="3" t="s">
        <v>2406</v>
      </c>
      <c r="P16" s="3" t="s">
        <v>2407</v>
      </c>
      <c r="Q16" s="3"/>
      <c r="R16" s="3"/>
      <c r="S16" s="3" t="s">
        <v>1395</v>
      </c>
      <c r="T16" s="3" t="s">
        <v>1370</v>
      </c>
      <c r="U16" s="3" t="s">
        <v>1369</v>
      </c>
      <c r="V16" s="3" t="s">
        <v>1394</v>
      </c>
      <c r="W16" s="3" t="s">
        <v>1562</v>
      </c>
      <c r="X16" s="3" t="s">
        <v>1563</v>
      </c>
      <c r="Y16" s="3" t="s">
        <v>1564</v>
      </c>
      <c r="Z16" s="3"/>
      <c r="AA16" s="3"/>
      <c r="AB16" s="3"/>
      <c r="AC16" s="3"/>
    </row>
    <row r="17" spans="1:29" ht="28.5" x14ac:dyDescent="0.25">
      <c r="A17" s="3" t="s">
        <v>35</v>
      </c>
      <c r="B17" s="3" t="s">
        <v>36</v>
      </c>
      <c r="C17" s="3" t="s">
        <v>37</v>
      </c>
      <c r="D17" s="3" t="s">
        <v>735</v>
      </c>
      <c r="E17" s="3" t="s">
        <v>985</v>
      </c>
      <c r="F17" s="3">
        <v>36</v>
      </c>
      <c r="G17" s="3" t="s">
        <v>986</v>
      </c>
      <c r="H17" s="3"/>
      <c r="I17" s="10" t="s">
        <v>1567</v>
      </c>
      <c r="J17" s="10">
        <v>32</v>
      </c>
      <c r="K17" s="11" t="s">
        <v>1568</v>
      </c>
      <c r="L17" s="3"/>
      <c r="M17" s="3"/>
      <c r="N17" s="8" t="s">
        <v>1328</v>
      </c>
      <c r="O17" s="3" t="s">
        <v>2408</v>
      </c>
      <c r="P17" s="3" t="s">
        <v>2409</v>
      </c>
      <c r="Q17" s="3"/>
      <c r="R17" s="3"/>
      <c r="S17" s="3" t="s">
        <v>1413</v>
      </c>
      <c r="T17" s="3" t="s">
        <v>1440</v>
      </c>
      <c r="U17" s="3" t="s">
        <v>1371</v>
      </c>
      <c r="V17" s="3" t="s">
        <v>1396</v>
      </c>
      <c r="W17" s="3" t="s">
        <v>1397</v>
      </c>
      <c r="X17" s="3" t="s">
        <v>1412</v>
      </c>
      <c r="Y17" s="3" t="s">
        <v>1569</v>
      </c>
      <c r="Z17" s="3"/>
      <c r="AA17" s="3"/>
      <c r="AB17" s="3"/>
      <c r="AC17" s="3"/>
    </row>
    <row r="18" spans="1:29" ht="28.5" x14ac:dyDescent="0.25">
      <c r="A18" s="3" t="s">
        <v>38</v>
      </c>
      <c r="B18" s="3" t="s">
        <v>39</v>
      </c>
      <c r="C18" s="3" t="s">
        <v>40</v>
      </c>
      <c r="D18" s="3" t="s">
        <v>736</v>
      </c>
      <c r="E18" s="3" t="s">
        <v>1565</v>
      </c>
      <c r="F18" s="3">
        <v>978</v>
      </c>
      <c r="G18" s="3" t="s">
        <v>1566</v>
      </c>
      <c r="H18" s="3"/>
      <c r="I18" s="10" t="s">
        <v>1570</v>
      </c>
      <c r="J18" s="10">
        <v>36</v>
      </c>
      <c r="K18" s="11" t="s">
        <v>1571</v>
      </c>
      <c r="L18" s="3"/>
      <c r="M18" s="3"/>
      <c r="N18" s="8" t="s">
        <v>1330</v>
      </c>
      <c r="O18" s="3" t="s">
        <v>2410</v>
      </c>
      <c r="P18" s="3" t="s">
        <v>2411</v>
      </c>
      <c r="Q18" s="3"/>
      <c r="R18" s="3"/>
      <c r="S18" s="3" t="s">
        <v>1414</v>
      </c>
      <c r="T18" s="3" t="s">
        <v>1441</v>
      </c>
      <c r="U18" s="3" t="s">
        <v>1372</v>
      </c>
      <c r="V18" s="3" t="s">
        <v>1572</v>
      </c>
      <c r="W18" s="3" t="s">
        <v>1573</v>
      </c>
      <c r="X18" s="3" t="s">
        <v>1574</v>
      </c>
      <c r="Y18" s="3" t="s">
        <v>1575</v>
      </c>
      <c r="Z18" s="3"/>
      <c r="AA18" s="3"/>
      <c r="AB18" s="3"/>
      <c r="AC18" s="3"/>
    </row>
    <row r="19" spans="1:29" ht="28.5" x14ac:dyDescent="0.25">
      <c r="A19" s="3" t="s">
        <v>41</v>
      </c>
      <c r="B19" s="3" t="s">
        <v>42</v>
      </c>
      <c r="C19" s="3" t="s">
        <v>43</v>
      </c>
      <c r="D19" s="3" t="s">
        <v>737</v>
      </c>
      <c r="E19" s="3" t="s">
        <v>989</v>
      </c>
      <c r="F19" s="3">
        <v>944</v>
      </c>
      <c r="G19" s="3" t="s">
        <v>990</v>
      </c>
      <c r="H19" s="3"/>
      <c r="I19" s="10" t="s">
        <v>1576</v>
      </c>
      <c r="J19" s="10">
        <v>533</v>
      </c>
      <c r="K19" s="11" t="s">
        <v>1577</v>
      </c>
      <c r="L19" s="3"/>
      <c r="M19" s="3"/>
      <c r="N19" s="8" t="s">
        <v>1300</v>
      </c>
      <c r="O19" s="3" t="s">
        <v>2412</v>
      </c>
      <c r="P19" s="3" t="s">
        <v>2413</v>
      </c>
      <c r="Q19" s="3"/>
      <c r="R19" s="3"/>
      <c r="S19" s="3" t="s">
        <v>1415</v>
      </c>
      <c r="T19" s="3" t="s">
        <v>1442</v>
      </c>
      <c r="U19" s="3" t="s">
        <v>1373</v>
      </c>
      <c r="V19" s="3" t="s">
        <v>1578</v>
      </c>
      <c r="W19" s="3" t="s">
        <v>1579</v>
      </c>
      <c r="X19" s="3" t="s">
        <v>1580</v>
      </c>
      <c r="Y19" s="3" t="s">
        <v>1581</v>
      </c>
      <c r="Z19" s="3"/>
      <c r="AA19" s="3"/>
      <c r="AB19" s="3"/>
      <c r="AC19" s="3"/>
    </row>
    <row r="20" spans="1:29" ht="28.5" x14ac:dyDescent="0.25">
      <c r="A20" s="3" t="s">
        <v>44</v>
      </c>
      <c r="B20" s="3" t="s">
        <v>45</v>
      </c>
      <c r="C20" s="3" t="s">
        <v>46</v>
      </c>
      <c r="D20" s="3" t="s">
        <v>738</v>
      </c>
      <c r="E20" s="3" t="s">
        <v>1008</v>
      </c>
      <c r="F20" s="3">
        <v>44</v>
      </c>
      <c r="G20" s="3" t="s">
        <v>1009</v>
      </c>
      <c r="H20" s="3"/>
      <c r="I20" s="10" t="s">
        <v>1582</v>
      </c>
      <c r="J20" s="10">
        <v>944</v>
      </c>
      <c r="K20" s="11" t="s">
        <v>1583</v>
      </c>
      <c r="L20" s="3"/>
      <c r="M20" s="3"/>
      <c r="N20" s="8" t="s">
        <v>1318</v>
      </c>
      <c r="O20" s="3" t="s">
        <v>2414</v>
      </c>
      <c r="P20" s="3" t="s">
        <v>2415</v>
      </c>
      <c r="Q20" s="3"/>
      <c r="R20" s="3"/>
      <c r="S20" s="3" t="s">
        <v>1584</v>
      </c>
      <c r="T20" s="3" t="s">
        <v>1443</v>
      </c>
      <c r="U20" s="3" t="s">
        <v>1374</v>
      </c>
      <c r="V20" s="3" t="s">
        <v>1585</v>
      </c>
      <c r="W20" s="3" t="s">
        <v>1586</v>
      </c>
      <c r="X20" s="3" t="s">
        <v>1416</v>
      </c>
      <c r="Y20" s="3" t="s">
        <v>1587</v>
      </c>
      <c r="Z20" s="3"/>
      <c r="AA20" s="3"/>
      <c r="AB20" s="3"/>
      <c r="AC20" s="3"/>
    </row>
    <row r="21" spans="1:29" ht="28.5" x14ac:dyDescent="0.25">
      <c r="A21" s="3" t="s">
        <v>47</v>
      </c>
      <c r="B21" s="3" t="s">
        <v>48</v>
      </c>
      <c r="C21" s="3" t="s">
        <v>49</v>
      </c>
      <c r="D21" s="3" t="s">
        <v>739</v>
      </c>
      <c r="E21" s="3" t="s">
        <v>997</v>
      </c>
      <c r="F21" s="3">
        <v>48</v>
      </c>
      <c r="G21" s="3" t="s">
        <v>998</v>
      </c>
      <c r="H21" s="3"/>
      <c r="I21" s="10" t="s">
        <v>991</v>
      </c>
      <c r="J21" s="10">
        <v>977</v>
      </c>
      <c r="K21" s="11" t="s">
        <v>992</v>
      </c>
      <c r="L21" s="3"/>
      <c r="M21" s="3"/>
      <c r="N21" s="8" t="s">
        <v>1301</v>
      </c>
      <c r="O21" s="3" t="s">
        <v>2416</v>
      </c>
      <c r="P21" s="3" t="s">
        <v>2417</v>
      </c>
      <c r="Q21" s="3"/>
      <c r="R21" s="3"/>
      <c r="S21" s="3" t="s">
        <v>1417</v>
      </c>
      <c r="T21" s="3" t="s">
        <v>1444</v>
      </c>
      <c r="U21" s="3" t="s">
        <v>1375</v>
      </c>
      <c r="V21" s="3" t="s">
        <v>1588</v>
      </c>
      <c r="W21" s="3" t="s">
        <v>1589</v>
      </c>
      <c r="X21" s="3" t="s">
        <v>1590</v>
      </c>
      <c r="Y21" s="3" t="s">
        <v>1591</v>
      </c>
      <c r="Z21" s="3"/>
      <c r="AA21" s="3"/>
      <c r="AB21" s="3"/>
      <c r="AC21" s="3"/>
    </row>
    <row r="22" spans="1:29" ht="28.5" x14ac:dyDescent="0.25">
      <c r="A22" s="3" t="s">
        <v>50</v>
      </c>
      <c r="B22" s="3" t="s">
        <v>51</v>
      </c>
      <c r="C22" s="3" t="s">
        <v>52</v>
      </c>
      <c r="D22" s="3" t="s">
        <v>740</v>
      </c>
      <c r="E22" s="3" t="s">
        <v>994</v>
      </c>
      <c r="F22" s="3">
        <v>50</v>
      </c>
      <c r="G22" s="3" t="s">
        <v>995</v>
      </c>
      <c r="H22" s="3"/>
      <c r="I22" s="10" t="s">
        <v>1592</v>
      </c>
      <c r="J22" s="10">
        <v>52</v>
      </c>
      <c r="K22" s="11" t="s">
        <v>1593</v>
      </c>
      <c r="L22" s="3"/>
      <c r="M22" s="3"/>
      <c r="N22" s="8" t="s">
        <v>1313</v>
      </c>
      <c r="O22" s="3" t="s">
        <v>2418</v>
      </c>
      <c r="P22" s="3" t="s">
        <v>2419</v>
      </c>
      <c r="Q22" s="3"/>
      <c r="R22" s="3"/>
      <c r="S22" s="3" t="s">
        <v>1445</v>
      </c>
      <c r="T22" s="3" t="s">
        <v>1446</v>
      </c>
      <c r="U22" s="3" t="s">
        <v>1376</v>
      </c>
      <c r="V22" s="3" t="s">
        <v>1594</v>
      </c>
      <c r="W22" s="3" t="s">
        <v>1595</v>
      </c>
      <c r="X22" s="3" t="s">
        <v>1596</v>
      </c>
      <c r="Y22" s="3" t="s">
        <v>1418</v>
      </c>
      <c r="Z22" s="3"/>
      <c r="AA22" s="3"/>
      <c r="AB22" s="3"/>
      <c r="AC22" s="3"/>
    </row>
    <row r="23" spans="1:29" ht="28.5" x14ac:dyDescent="0.25">
      <c r="A23" s="3" t="s">
        <v>53</v>
      </c>
      <c r="B23" s="3" t="s">
        <v>54</v>
      </c>
      <c r="C23" s="3" t="s">
        <v>55</v>
      </c>
      <c r="D23" s="3" t="s">
        <v>741</v>
      </c>
      <c r="E23" s="3" t="s">
        <v>993</v>
      </c>
      <c r="F23" s="3">
        <v>52</v>
      </c>
      <c r="G23" s="3" t="s">
        <v>1176</v>
      </c>
      <c r="H23" s="3"/>
      <c r="I23" s="10" t="s">
        <v>1597</v>
      </c>
      <c r="J23" s="10">
        <v>50</v>
      </c>
      <c r="K23" s="11" t="s">
        <v>1598</v>
      </c>
      <c r="L23" s="3"/>
      <c r="M23" s="3"/>
      <c r="N23" s="8" t="s">
        <v>1342</v>
      </c>
      <c r="O23" s="3" t="s">
        <v>2420</v>
      </c>
      <c r="P23" s="3" t="s">
        <v>2421</v>
      </c>
      <c r="Q23" s="3"/>
      <c r="R23" s="3"/>
      <c r="S23" s="3" t="s">
        <v>2527</v>
      </c>
      <c r="T23" s="3" t="s">
        <v>1447</v>
      </c>
      <c r="U23" s="3" t="s">
        <v>1377</v>
      </c>
      <c r="V23" s="3" t="s">
        <v>1599</v>
      </c>
      <c r="W23" s="3" t="s">
        <v>1600</v>
      </c>
      <c r="X23" s="3" t="s">
        <v>1601</v>
      </c>
      <c r="Y23" s="3" t="s">
        <v>1602</v>
      </c>
      <c r="Z23" s="3"/>
      <c r="AA23" s="3"/>
      <c r="AB23" s="3"/>
      <c r="AC23" s="3"/>
    </row>
    <row r="24" spans="1:29" ht="42.75" x14ac:dyDescent="0.25">
      <c r="A24" s="3" t="s">
        <v>56</v>
      </c>
      <c r="B24" s="3" t="s">
        <v>57</v>
      </c>
      <c r="C24" s="3" t="s">
        <v>58</v>
      </c>
      <c r="D24" s="3" t="s">
        <v>742</v>
      </c>
      <c r="E24" s="3" t="s">
        <v>1180</v>
      </c>
      <c r="F24" s="3">
        <v>974</v>
      </c>
      <c r="G24" s="3" t="s">
        <v>1181</v>
      </c>
      <c r="H24" s="3"/>
      <c r="I24" s="10" t="s">
        <v>996</v>
      </c>
      <c r="J24" s="10">
        <v>975</v>
      </c>
      <c r="K24" s="11" t="s">
        <v>1177</v>
      </c>
      <c r="L24" s="3"/>
      <c r="M24" s="3"/>
      <c r="N24" s="8" t="s">
        <v>1333</v>
      </c>
      <c r="O24" s="3" t="s">
        <v>2422</v>
      </c>
      <c r="P24" s="3" t="s">
        <v>2423</v>
      </c>
      <c r="Q24" s="3"/>
      <c r="R24" s="3"/>
      <c r="S24" s="3" t="s">
        <v>1420</v>
      </c>
      <c r="T24" s="3" t="s">
        <v>1448</v>
      </c>
      <c r="U24" s="3" t="s">
        <v>1378</v>
      </c>
      <c r="V24" s="3" t="s">
        <v>1605</v>
      </c>
      <c r="W24" s="3" t="s">
        <v>1606</v>
      </c>
      <c r="X24" s="3" t="s">
        <v>1607</v>
      </c>
      <c r="Y24" s="3" t="s">
        <v>1608</v>
      </c>
      <c r="Z24" s="3"/>
      <c r="AA24" s="3"/>
      <c r="AB24" s="3"/>
      <c r="AC24" s="3"/>
    </row>
    <row r="25" spans="1:29" ht="28.5" x14ac:dyDescent="0.25">
      <c r="A25" s="3" t="s">
        <v>59</v>
      </c>
      <c r="B25" s="3" t="s">
        <v>60</v>
      </c>
      <c r="C25" s="3" t="s">
        <v>61</v>
      </c>
      <c r="D25" s="3" t="s">
        <v>743</v>
      </c>
      <c r="E25" s="3" t="s">
        <v>1603</v>
      </c>
      <c r="F25" s="3">
        <v>978</v>
      </c>
      <c r="G25" s="3" t="s">
        <v>1604</v>
      </c>
      <c r="H25" s="3"/>
      <c r="I25" s="10" t="s">
        <v>1609</v>
      </c>
      <c r="J25" s="10">
        <v>48</v>
      </c>
      <c r="K25" s="11" t="s">
        <v>1610</v>
      </c>
      <c r="L25" s="3"/>
      <c r="M25" s="3"/>
      <c r="N25" s="8" t="s">
        <v>1305</v>
      </c>
      <c r="O25" s="3" t="s">
        <v>2424</v>
      </c>
      <c r="P25" s="3" t="s">
        <v>2425</v>
      </c>
      <c r="Q25" s="3"/>
      <c r="R25" s="3"/>
      <c r="S25" s="3" t="s">
        <v>1421</v>
      </c>
      <c r="T25" s="3" t="s">
        <v>1449</v>
      </c>
      <c r="U25" s="3" t="s">
        <v>1379</v>
      </c>
      <c r="V25" s="3" t="s">
        <v>1611</v>
      </c>
      <c r="W25" s="3" t="s">
        <v>1612</v>
      </c>
      <c r="X25" s="3" t="s">
        <v>1613</v>
      </c>
      <c r="Y25" s="3" t="s">
        <v>1614</v>
      </c>
      <c r="Z25" s="3"/>
      <c r="AA25" s="3"/>
      <c r="AB25" s="3"/>
      <c r="AC25" s="3"/>
    </row>
    <row r="26" spans="1:29" ht="42.75" x14ac:dyDescent="0.25">
      <c r="A26" s="3" t="s">
        <v>62</v>
      </c>
      <c r="B26" s="3" t="s">
        <v>63</v>
      </c>
      <c r="C26" s="3" t="s">
        <v>64</v>
      </c>
      <c r="D26" s="3" t="s">
        <v>744</v>
      </c>
      <c r="E26" s="3" t="s">
        <v>1012</v>
      </c>
      <c r="F26" s="3">
        <v>84</v>
      </c>
      <c r="G26" s="3" t="s">
        <v>1013</v>
      </c>
      <c r="H26" s="3"/>
      <c r="I26" s="10" t="s">
        <v>999</v>
      </c>
      <c r="J26" s="10">
        <v>108</v>
      </c>
      <c r="K26" s="11" t="s">
        <v>1000</v>
      </c>
      <c r="L26" s="3"/>
      <c r="M26" s="3"/>
      <c r="N26" s="8" t="s">
        <v>1311</v>
      </c>
      <c r="O26" s="3" t="s">
        <v>2426</v>
      </c>
      <c r="P26" s="3" t="s">
        <v>2427</v>
      </c>
      <c r="Q26" s="3"/>
      <c r="R26" s="3"/>
      <c r="S26" s="3" t="s">
        <v>1422</v>
      </c>
      <c r="T26" s="3" t="s">
        <v>1450</v>
      </c>
      <c r="U26" s="3" t="s">
        <v>1380</v>
      </c>
      <c r="V26" s="3" t="s">
        <v>1615</v>
      </c>
      <c r="W26" s="3" t="s">
        <v>1398</v>
      </c>
      <c r="X26" s="3" t="s">
        <v>1616</v>
      </c>
      <c r="Y26" s="3" t="s">
        <v>1617</v>
      </c>
      <c r="Z26" s="3"/>
      <c r="AA26" s="3"/>
      <c r="AB26" s="3"/>
      <c r="AC26" s="3"/>
    </row>
    <row r="27" spans="1:29" ht="42.75" x14ac:dyDescent="0.25">
      <c r="A27" s="3" t="s">
        <v>65</v>
      </c>
      <c r="B27" s="3" t="s">
        <v>66</v>
      </c>
      <c r="C27" s="3" t="s">
        <v>67</v>
      </c>
      <c r="D27" s="3" t="s">
        <v>745</v>
      </c>
      <c r="E27" s="3" t="s">
        <v>1172</v>
      </c>
      <c r="F27" s="3">
        <v>952</v>
      </c>
      <c r="G27" s="3" t="s">
        <v>1265</v>
      </c>
      <c r="H27" s="3"/>
      <c r="I27" s="10" t="s">
        <v>1618</v>
      </c>
      <c r="J27" s="10">
        <v>60</v>
      </c>
      <c r="K27" s="11" t="s">
        <v>1619</v>
      </c>
      <c r="L27" s="3"/>
      <c r="M27" s="3"/>
      <c r="N27" s="8" t="s">
        <v>1345</v>
      </c>
      <c r="O27" s="3" t="s">
        <v>2428</v>
      </c>
      <c r="P27" s="3" t="s">
        <v>2429</v>
      </c>
      <c r="Q27" s="3"/>
      <c r="R27" s="3"/>
      <c r="S27" s="3" t="s">
        <v>1419</v>
      </c>
      <c r="T27" s="3" t="s">
        <v>1451</v>
      </c>
      <c r="U27" s="3" t="s">
        <v>1381</v>
      </c>
      <c r="V27" s="3" t="s">
        <v>1620</v>
      </c>
      <c r="W27" s="3" t="s">
        <v>1621</v>
      </c>
      <c r="X27" s="3" t="s">
        <v>1622</v>
      </c>
      <c r="Y27" s="3" t="s">
        <v>1623</v>
      </c>
      <c r="Z27" s="3"/>
      <c r="AA27" s="3"/>
      <c r="AB27" s="3"/>
      <c r="AC27" s="3"/>
    </row>
    <row r="28" spans="1:29" ht="28.5" x14ac:dyDescent="0.25">
      <c r="A28" s="3" t="s">
        <v>68</v>
      </c>
      <c r="B28" s="3" t="s">
        <v>69</v>
      </c>
      <c r="C28" s="3" t="s">
        <v>70</v>
      </c>
      <c r="D28" s="3" t="s">
        <v>746</v>
      </c>
      <c r="E28" s="3" t="s">
        <v>1001</v>
      </c>
      <c r="F28" s="3">
        <v>60</v>
      </c>
      <c r="G28" s="3" t="s">
        <v>1002</v>
      </c>
      <c r="H28" s="3"/>
      <c r="I28" s="10" t="s">
        <v>1003</v>
      </c>
      <c r="J28" s="10">
        <v>96</v>
      </c>
      <c r="K28" s="11" t="s">
        <v>1004</v>
      </c>
      <c r="L28" s="3"/>
      <c r="M28" s="3"/>
      <c r="N28" s="8" t="s">
        <v>1296</v>
      </c>
      <c r="O28" s="3" t="s">
        <v>2430</v>
      </c>
      <c r="P28" s="3" t="s">
        <v>2431</v>
      </c>
      <c r="Q28" s="3"/>
      <c r="R28" s="3"/>
      <c r="S28" s="3" t="s">
        <v>1399</v>
      </c>
      <c r="T28" s="3" t="s">
        <v>2093</v>
      </c>
      <c r="U28" s="3" t="s">
        <v>1382</v>
      </c>
      <c r="V28" s="3" t="s">
        <v>1625</v>
      </c>
      <c r="W28" s="3" t="s">
        <v>2094</v>
      </c>
      <c r="X28" s="3" t="s">
        <v>2095</v>
      </c>
      <c r="Y28" s="3" t="s">
        <v>2094</v>
      </c>
      <c r="Z28" s="3"/>
      <c r="AA28" s="3"/>
      <c r="AB28" s="3"/>
      <c r="AC28" s="3"/>
    </row>
    <row r="29" spans="1:29" ht="28.5" x14ac:dyDescent="0.25">
      <c r="A29" s="3" t="s">
        <v>71</v>
      </c>
      <c r="B29" s="3" t="s">
        <v>72</v>
      </c>
      <c r="C29" s="3" t="s">
        <v>73</v>
      </c>
      <c r="D29" s="3" t="s">
        <v>747</v>
      </c>
      <c r="E29" s="3" t="s">
        <v>1624</v>
      </c>
      <c r="F29" s="3">
        <v>64</v>
      </c>
      <c r="G29" s="3" t="s">
        <v>2083</v>
      </c>
      <c r="H29" s="3"/>
      <c r="I29" s="10" t="s">
        <v>1626</v>
      </c>
      <c r="J29" s="10">
        <v>68</v>
      </c>
      <c r="K29" s="11" t="s">
        <v>1627</v>
      </c>
      <c r="L29" s="3"/>
      <c r="M29" s="3"/>
      <c r="N29" s="8" t="s">
        <v>2537</v>
      </c>
      <c r="O29" s="3" t="s">
        <v>2432</v>
      </c>
      <c r="P29" s="3" t="s">
        <v>2433</v>
      </c>
      <c r="Q29" s="3"/>
      <c r="R29" s="3"/>
      <c r="S29" s="3" t="s">
        <v>1400</v>
      </c>
      <c r="T29" s="3" t="s">
        <v>1384</v>
      </c>
      <c r="U29" s="3" t="s">
        <v>1383</v>
      </c>
      <c r="V29" s="3" t="s">
        <v>1628</v>
      </c>
      <c r="W29" s="3" t="s">
        <v>1629</v>
      </c>
      <c r="X29" s="3" t="s">
        <v>1630</v>
      </c>
      <c r="Y29" s="3" t="s">
        <v>1631</v>
      </c>
      <c r="Z29" s="3"/>
      <c r="AA29" s="3"/>
      <c r="AB29" s="3"/>
      <c r="AC29" s="3"/>
    </row>
    <row r="30" spans="1:29" ht="28.5" x14ac:dyDescent="0.25">
      <c r="A30" s="3" t="s">
        <v>74</v>
      </c>
      <c r="B30" s="3" t="s">
        <v>75</v>
      </c>
      <c r="C30" s="3" t="s">
        <v>76</v>
      </c>
      <c r="D30" s="3" t="s">
        <v>748</v>
      </c>
      <c r="E30" s="3" t="s">
        <v>1005</v>
      </c>
      <c r="F30" s="3">
        <v>68</v>
      </c>
      <c r="G30" s="3" t="s">
        <v>1178</v>
      </c>
      <c r="H30" s="3"/>
      <c r="I30" s="10" t="s">
        <v>1006</v>
      </c>
      <c r="J30" s="10">
        <v>986</v>
      </c>
      <c r="K30" s="11" t="s">
        <v>1007</v>
      </c>
      <c r="L30" s="3"/>
      <c r="M30" s="3"/>
      <c r="N30" s="8" t="s">
        <v>1317</v>
      </c>
      <c r="O30" s="3" t="s">
        <v>2434</v>
      </c>
      <c r="P30" s="3" t="s">
        <v>2435</v>
      </c>
      <c r="Q30" s="3"/>
      <c r="R30" s="3"/>
      <c r="S30" s="3" t="s">
        <v>1634</v>
      </c>
      <c r="T30" s="3" t="s">
        <v>1635</v>
      </c>
      <c r="U30" s="3" t="s">
        <v>1636</v>
      </c>
      <c r="V30" s="3" t="s">
        <v>1637</v>
      </c>
      <c r="W30" s="3" t="s">
        <v>1638</v>
      </c>
      <c r="X30" s="3" t="s">
        <v>1639</v>
      </c>
      <c r="Y30" s="3" t="s">
        <v>1640</v>
      </c>
      <c r="Z30" s="3"/>
      <c r="AA30" s="3"/>
      <c r="AB30" s="3"/>
      <c r="AC30" s="3"/>
    </row>
    <row r="31" spans="1:29" ht="28.5" x14ac:dyDescent="0.25">
      <c r="A31" s="3" t="s">
        <v>77</v>
      </c>
      <c r="B31" s="3" t="s">
        <v>78</v>
      </c>
      <c r="C31" s="3" t="s">
        <v>79</v>
      </c>
      <c r="D31" s="3" t="s">
        <v>749</v>
      </c>
      <c r="E31" s="3" t="s">
        <v>1632</v>
      </c>
      <c r="F31" s="3">
        <v>977</v>
      </c>
      <c r="G31" s="3" t="s">
        <v>1633</v>
      </c>
      <c r="H31" s="3"/>
      <c r="I31" s="10" t="s">
        <v>1641</v>
      </c>
      <c r="J31" s="10">
        <v>44</v>
      </c>
      <c r="K31" s="11" t="s">
        <v>1642</v>
      </c>
      <c r="L31" s="3"/>
      <c r="M31" s="3"/>
      <c r="N31" s="8" t="s">
        <v>1290</v>
      </c>
      <c r="O31" s="3" t="s">
        <v>2436</v>
      </c>
      <c r="P31" s="3" t="s">
        <v>2437</v>
      </c>
      <c r="Q31" s="3"/>
      <c r="R31" s="3"/>
      <c r="S31" s="3"/>
      <c r="T31" s="3"/>
      <c r="U31" s="3"/>
      <c r="V31" s="3"/>
      <c r="W31" s="3"/>
      <c r="X31" s="3"/>
      <c r="Y31" s="3"/>
      <c r="Z31" s="3"/>
      <c r="AA31" s="3"/>
      <c r="AB31" s="3"/>
      <c r="AC31" s="3"/>
    </row>
    <row r="32" spans="1:29" x14ac:dyDescent="0.25">
      <c r="A32" s="3" t="s">
        <v>80</v>
      </c>
      <c r="B32" s="3" t="s">
        <v>81</v>
      </c>
      <c r="C32" s="3" t="s">
        <v>82</v>
      </c>
      <c r="D32" s="3" t="s">
        <v>750</v>
      </c>
      <c r="E32" s="3" t="s">
        <v>1010</v>
      </c>
      <c r="F32" s="3">
        <v>72</v>
      </c>
      <c r="G32" s="3" t="s">
        <v>1011</v>
      </c>
      <c r="H32" s="3"/>
      <c r="I32" s="10" t="s">
        <v>1645</v>
      </c>
      <c r="J32" s="10">
        <v>64</v>
      </c>
      <c r="K32" s="11" t="s">
        <v>2083</v>
      </c>
      <c r="L32" s="3"/>
      <c r="M32" s="3"/>
      <c r="N32" s="8" t="s">
        <v>1307</v>
      </c>
      <c r="O32" s="3" t="s">
        <v>2438</v>
      </c>
      <c r="P32" s="3" t="s">
        <v>2439</v>
      </c>
      <c r="Q32" s="3"/>
      <c r="R32" s="3"/>
      <c r="S32" s="3"/>
      <c r="T32" s="3"/>
      <c r="U32" s="3"/>
      <c r="V32" s="3"/>
      <c r="W32" s="3"/>
      <c r="X32" s="3"/>
      <c r="Y32" s="3"/>
      <c r="Z32" s="3"/>
      <c r="AA32" s="3"/>
      <c r="AB32" s="3"/>
      <c r="AC32" s="3"/>
    </row>
    <row r="33" spans="1:29" x14ac:dyDescent="0.25">
      <c r="A33" s="3" t="s">
        <v>83</v>
      </c>
      <c r="B33" s="3" t="s">
        <v>84</v>
      </c>
      <c r="C33" s="3" t="s">
        <v>85</v>
      </c>
      <c r="D33" s="3" t="s">
        <v>751</v>
      </c>
      <c r="E33" s="3" t="s">
        <v>1643</v>
      </c>
      <c r="F33" s="3">
        <v>986</v>
      </c>
      <c r="G33" s="3" t="s">
        <v>1644</v>
      </c>
      <c r="H33" s="3"/>
      <c r="I33" s="10" t="s">
        <v>1648</v>
      </c>
      <c r="J33" s="10">
        <v>72</v>
      </c>
      <c r="K33" s="11" t="s">
        <v>1649</v>
      </c>
      <c r="L33" s="3"/>
      <c r="M33" s="3"/>
      <c r="N33" s="8" t="s">
        <v>1309</v>
      </c>
      <c r="O33" s="3" t="s">
        <v>2440</v>
      </c>
      <c r="P33" s="3" t="s">
        <v>2441</v>
      </c>
      <c r="Q33" s="3"/>
      <c r="R33" s="3"/>
      <c r="S33" s="3"/>
      <c r="T33" s="3"/>
      <c r="U33" s="3"/>
      <c r="V33" s="3"/>
      <c r="W33" s="3"/>
      <c r="X33" s="3"/>
      <c r="Y33" s="3"/>
      <c r="Z33" s="3"/>
      <c r="AA33" s="3"/>
      <c r="AB33" s="3"/>
      <c r="AC33" s="3"/>
    </row>
    <row r="34" spans="1:29" x14ac:dyDescent="0.25">
      <c r="A34" s="3" t="s">
        <v>94</v>
      </c>
      <c r="B34" s="3" t="s">
        <v>95</v>
      </c>
      <c r="C34" s="3" t="s">
        <v>96</v>
      </c>
      <c r="D34" s="3" t="s">
        <v>755</v>
      </c>
      <c r="E34" s="3" t="s">
        <v>1658</v>
      </c>
      <c r="F34" s="3">
        <v>975</v>
      </c>
      <c r="G34" s="3" t="s">
        <v>1659</v>
      </c>
      <c r="H34" s="3"/>
      <c r="I34" s="10" t="s">
        <v>1652</v>
      </c>
      <c r="J34" s="10">
        <v>974</v>
      </c>
      <c r="K34" s="11" t="s">
        <v>1653</v>
      </c>
      <c r="L34" s="3"/>
      <c r="M34" s="3"/>
      <c r="N34" s="8" t="s">
        <v>1334</v>
      </c>
      <c r="O34" s="3" t="s">
        <v>2442</v>
      </c>
      <c r="P34" s="3" t="s">
        <v>2443</v>
      </c>
      <c r="Q34" s="3"/>
      <c r="R34" s="3"/>
      <c r="S34" s="3"/>
      <c r="T34" s="3"/>
      <c r="U34" s="3"/>
      <c r="V34" s="3"/>
      <c r="W34" s="3"/>
      <c r="X34" s="3"/>
      <c r="Y34" s="3"/>
      <c r="Z34" s="3"/>
      <c r="AA34" s="3"/>
      <c r="AB34" s="3"/>
      <c r="AC34" s="3"/>
    </row>
    <row r="35" spans="1:29" x14ac:dyDescent="0.25">
      <c r="A35" s="3" t="s">
        <v>97</v>
      </c>
      <c r="B35" s="3" t="s">
        <v>98</v>
      </c>
      <c r="C35" s="3" t="s">
        <v>99</v>
      </c>
      <c r="D35" s="3" t="s">
        <v>756</v>
      </c>
      <c r="E35" s="3" t="s">
        <v>1660</v>
      </c>
      <c r="F35" s="3">
        <v>952</v>
      </c>
      <c r="G35" s="3" t="s">
        <v>1661</v>
      </c>
      <c r="H35" s="3"/>
      <c r="I35" s="10" t="s">
        <v>1656</v>
      </c>
      <c r="J35" s="10">
        <v>84</v>
      </c>
      <c r="K35" s="11" t="s">
        <v>1657</v>
      </c>
      <c r="L35" s="3"/>
      <c r="M35" s="3"/>
      <c r="N35" s="8" t="s">
        <v>1340</v>
      </c>
      <c r="O35" s="3" t="s">
        <v>2444</v>
      </c>
      <c r="P35" s="3" t="s">
        <v>2445</v>
      </c>
      <c r="Q35" s="3"/>
      <c r="R35" s="3"/>
      <c r="S35" s="3"/>
      <c r="T35" s="3"/>
      <c r="U35" s="3"/>
      <c r="V35" s="3"/>
      <c r="W35" s="3"/>
      <c r="X35" s="3"/>
      <c r="Y35" s="3"/>
      <c r="Z35" s="3"/>
      <c r="AA35" s="3"/>
      <c r="AB35" s="3"/>
      <c r="AC35" s="3"/>
    </row>
    <row r="36" spans="1:29" ht="28.5" x14ac:dyDescent="0.25">
      <c r="A36" s="3" t="s">
        <v>100</v>
      </c>
      <c r="B36" s="3" t="s">
        <v>101</v>
      </c>
      <c r="C36" s="3" t="s">
        <v>102</v>
      </c>
      <c r="D36" s="3" t="s">
        <v>757</v>
      </c>
      <c r="E36" s="3" t="s">
        <v>1662</v>
      </c>
      <c r="F36" s="3">
        <v>108</v>
      </c>
      <c r="G36" s="3" t="s">
        <v>1663</v>
      </c>
      <c r="H36" s="3"/>
      <c r="I36" s="10" t="s">
        <v>1014</v>
      </c>
      <c r="J36" s="10">
        <v>124</v>
      </c>
      <c r="K36" s="11" t="s">
        <v>1015</v>
      </c>
      <c r="L36" s="3"/>
      <c r="M36" s="3"/>
      <c r="N36" s="8" t="s">
        <v>1341</v>
      </c>
      <c r="O36" s="3" t="s">
        <v>2446</v>
      </c>
      <c r="P36" s="3" t="s">
        <v>2447</v>
      </c>
      <c r="Q36" s="3"/>
      <c r="R36" s="3"/>
      <c r="S36" s="3"/>
      <c r="T36" s="3"/>
      <c r="U36" s="3"/>
      <c r="V36" s="3"/>
      <c r="W36" s="3"/>
      <c r="X36" s="3"/>
      <c r="Y36" s="3"/>
      <c r="Z36" s="3"/>
      <c r="AA36" s="3"/>
      <c r="AB36" s="3"/>
      <c r="AC36" s="3"/>
    </row>
    <row r="37" spans="1:29" ht="28.5" x14ac:dyDescent="0.25">
      <c r="A37" s="3" t="s">
        <v>103</v>
      </c>
      <c r="B37" s="3" t="s">
        <v>104</v>
      </c>
      <c r="C37" s="3" t="s">
        <v>105</v>
      </c>
      <c r="D37" s="3" t="s">
        <v>758</v>
      </c>
      <c r="E37" s="3" t="s">
        <v>1081</v>
      </c>
      <c r="F37" s="3">
        <v>116</v>
      </c>
      <c r="G37" s="3" t="s">
        <v>1206</v>
      </c>
      <c r="H37" s="3"/>
      <c r="I37" s="10" t="s">
        <v>1016</v>
      </c>
      <c r="J37" s="10">
        <v>976</v>
      </c>
      <c r="K37" s="11" t="s">
        <v>1017</v>
      </c>
      <c r="L37" s="3"/>
      <c r="M37" s="3"/>
      <c r="N37" s="8" t="s">
        <v>1335</v>
      </c>
      <c r="O37" s="3" t="s">
        <v>2448</v>
      </c>
      <c r="P37" s="3" t="s">
        <v>2449</v>
      </c>
      <c r="Q37" s="3"/>
      <c r="R37" s="3"/>
      <c r="S37" s="3"/>
      <c r="T37" s="3"/>
      <c r="U37" s="3"/>
      <c r="V37" s="3"/>
      <c r="W37" s="3"/>
      <c r="X37" s="3"/>
      <c r="Y37" s="3"/>
      <c r="Z37" s="3"/>
      <c r="AA37" s="3"/>
      <c r="AB37" s="3"/>
      <c r="AC37" s="3"/>
    </row>
    <row r="38" spans="1:29" x14ac:dyDescent="0.25">
      <c r="A38" s="3" t="s">
        <v>106</v>
      </c>
      <c r="B38" s="3" t="s">
        <v>107</v>
      </c>
      <c r="C38" s="3" t="s">
        <v>108</v>
      </c>
      <c r="D38" s="3" t="s">
        <v>759</v>
      </c>
      <c r="E38" s="3" t="s">
        <v>1169</v>
      </c>
      <c r="F38" s="3">
        <v>950</v>
      </c>
      <c r="G38" s="3" t="s">
        <v>1271</v>
      </c>
      <c r="H38" s="3"/>
      <c r="I38" s="10" t="s">
        <v>1018</v>
      </c>
      <c r="J38" s="10">
        <v>756</v>
      </c>
      <c r="K38" s="11" t="s">
        <v>1019</v>
      </c>
      <c r="L38" s="3"/>
      <c r="M38" s="3"/>
      <c r="N38" s="8" t="s">
        <v>1294</v>
      </c>
      <c r="O38" s="3" t="s">
        <v>2450</v>
      </c>
      <c r="P38" s="3" t="s">
        <v>2451</v>
      </c>
      <c r="Q38" s="3"/>
      <c r="R38" s="3"/>
      <c r="S38" s="3"/>
      <c r="T38" s="3"/>
      <c r="U38" s="3"/>
      <c r="V38" s="3"/>
      <c r="W38" s="3"/>
      <c r="X38" s="3"/>
      <c r="Y38" s="3"/>
      <c r="Z38" s="3"/>
      <c r="AA38" s="3"/>
      <c r="AB38" s="3"/>
      <c r="AC38" s="3"/>
    </row>
    <row r="39" spans="1:29" ht="28.5" x14ac:dyDescent="0.25">
      <c r="A39" s="3" t="s">
        <v>109</v>
      </c>
      <c r="B39" s="3" t="s">
        <v>110</v>
      </c>
      <c r="C39" s="3" t="s">
        <v>111</v>
      </c>
      <c r="D39" s="3" t="s">
        <v>760</v>
      </c>
      <c r="E39" s="3" t="s">
        <v>1665</v>
      </c>
      <c r="F39" s="3">
        <v>124</v>
      </c>
      <c r="G39" s="3" t="s">
        <v>1666</v>
      </c>
      <c r="H39" s="3"/>
      <c r="I39" s="10" t="s">
        <v>1020</v>
      </c>
      <c r="J39" s="10">
        <v>990</v>
      </c>
      <c r="K39" s="11" t="s">
        <v>2085</v>
      </c>
      <c r="L39" s="3"/>
      <c r="M39" s="3"/>
      <c r="N39" s="8" t="s">
        <v>1282</v>
      </c>
      <c r="O39" s="3" t="s">
        <v>2452</v>
      </c>
      <c r="P39" s="3" t="s">
        <v>2453</v>
      </c>
      <c r="Q39" s="3"/>
      <c r="R39" s="3"/>
      <c r="S39" s="3"/>
      <c r="T39" s="3"/>
      <c r="U39" s="3"/>
      <c r="V39" s="3"/>
      <c r="W39" s="3"/>
      <c r="X39" s="3"/>
      <c r="Y39" s="3"/>
      <c r="Z39" s="3"/>
      <c r="AA39" s="3"/>
      <c r="AB39" s="3"/>
      <c r="AC39" s="3"/>
    </row>
    <row r="40" spans="1:29" x14ac:dyDescent="0.25">
      <c r="A40" s="3" t="s">
        <v>112</v>
      </c>
      <c r="B40" s="3" t="s">
        <v>113</v>
      </c>
      <c r="C40" s="3" t="s">
        <v>114</v>
      </c>
      <c r="D40" s="3" t="s">
        <v>761</v>
      </c>
      <c r="E40" s="3" t="s">
        <v>1026</v>
      </c>
      <c r="F40" s="3">
        <v>132</v>
      </c>
      <c r="G40" s="3" t="s">
        <v>1185</v>
      </c>
      <c r="H40" s="3"/>
      <c r="I40" s="10" t="s">
        <v>1182</v>
      </c>
      <c r="J40" s="10">
        <v>0</v>
      </c>
      <c r="K40" s="11" t="s">
        <v>1183</v>
      </c>
      <c r="L40" s="3"/>
      <c r="M40" s="3"/>
      <c r="N40" s="8" t="s">
        <v>1298</v>
      </c>
      <c r="O40" s="3" t="s">
        <v>2454</v>
      </c>
      <c r="P40" s="3" t="s">
        <v>2455</v>
      </c>
      <c r="Q40" s="3"/>
      <c r="R40" s="3"/>
      <c r="S40" s="3"/>
      <c r="T40" s="3"/>
      <c r="U40" s="3"/>
      <c r="V40" s="3"/>
      <c r="W40" s="3"/>
      <c r="X40" s="3"/>
      <c r="Y40" s="3"/>
      <c r="Z40" s="3"/>
      <c r="AA40" s="3"/>
      <c r="AB40" s="3"/>
      <c r="AC40" s="3"/>
    </row>
    <row r="41" spans="1:29" ht="28.5" x14ac:dyDescent="0.25">
      <c r="A41" s="3" t="s">
        <v>124</v>
      </c>
      <c r="B41" s="3" t="s">
        <v>125</v>
      </c>
      <c r="C41" s="3" t="s">
        <v>126</v>
      </c>
      <c r="D41" s="3" t="s">
        <v>765</v>
      </c>
      <c r="E41" s="3" t="s">
        <v>1673</v>
      </c>
      <c r="F41" s="3">
        <v>990</v>
      </c>
      <c r="G41" s="3" t="s">
        <v>2085</v>
      </c>
      <c r="H41" s="3"/>
      <c r="I41" s="10" t="s">
        <v>1021</v>
      </c>
      <c r="J41" s="10">
        <v>170</v>
      </c>
      <c r="K41" s="11" t="s">
        <v>1022</v>
      </c>
      <c r="L41" s="3"/>
      <c r="M41" s="3"/>
      <c r="N41" s="8" t="s">
        <v>1339</v>
      </c>
      <c r="O41" s="3" t="s">
        <v>2456</v>
      </c>
      <c r="P41" s="3" t="s">
        <v>2457</v>
      </c>
      <c r="Q41" s="3"/>
      <c r="R41" s="3"/>
      <c r="S41" s="3"/>
      <c r="T41" s="3"/>
      <c r="U41" s="3"/>
      <c r="V41" s="3"/>
      <c r="W41" s="3"/>
      <c r="X41" s="3"/>
      <c r="Y41" s="3"/>
      <c r="Z41" s="3"/>
      <c r="AA41" s="3"/>
      <c r="AB41" s="3"/>
      <c r="AC41" s="3"/>
    </row>
    <row r="42" spans="1:29" x14ac:dyDescent="0.25">
      <c r="A42" s="3" t="s">
        <v>127</v>
      </c>
      <c r="B42" s="3" t="s">
        <v>128</v>
      </c>
      <c r="C42" s="3" t="s">
        <v>129</v>
      </c>
      <c r="D42" s="3" t="s">
        <v>766</v>
      </c>
      <c r="E42" s="3" t="s">
        <v>1674</v>
      </c>
      <c r="F42" s="3">
        <v>0</v>
      </c>
      <c r="G42" s="3" t="s">
        <v>1675</v>
      </c>
      <c r="H42" s="3"/>
      <c r="I42" s="10" t="s">
        <v>1023</v>
      </c>
      <c r="J42" s="10">
        <v>188</v>
      </c>
      <c r="K42" s="11" t="s">
        <v>1024</v>
      </c>
      <c r="L42" s="3"/>
      <c r="M42" s="3"/>
      <c r="N42" s="8" t="s">
        <v>1285</v>
      </c>
      <c r="O42" s="3" t="s">
        <v>2458</v>
      </c>
      <c r="P42" s="3" t="s">
        <v>2459</v>
      </c>
      <c r="Q42" s="3"/>
      <c r="R42" s="3"/>
      <c r="S42" s="3"/>
      <c r="T42" s="3"/>
      <c r="U42" s="3"/>
      <c r="V42" s="3"/>
      <c r="W42" s="3"/>
      <c r="X42" s="3"/>
      <c r="Y42" s="3"/>
      <c r="Z42" s="3"/>
      <c r="AA42" s="3"/>
      <c r="AB42" s="3"/>
      <c r="AC42" s="3"/>
    </row>
    <row r="43" spans="1:29" x14ac:dyDescent="0.25">
      <c r="A43" s="3" t="s">
        <v>161</v>
      </c>
      <c r="B43" s="3" t="s">
        <v>162</v>
      </c>
      <c r="C43" s="3" t="s">
        <v>163</v>
      </c>
      <c r="D43" s="3" t="s">
        <v>779</v>
      </c>
      <c r="E43" s="3" t="s">
        <v>1692</v>
      </c>
      <c r="F43" s="3">
        <v>978</v>
      </c>
      <c r="G43" s="3" t="s">
        <v>1693</v>
      </c>
      <c r="H43" s="3"/>
      <c r="I43" s="10" t="s">
        <v>1025</v>
      </c>
      <c r="J43" s="10">
        <v>931</v>
      </c>
      <c r="K43" s="11" t="s">
        <v>1184</v>
      </c>
      <c r="L43" s="3"/>
      <c r="M43" s="3"/>
      <c r="N43" s="8" t="s">
        <v>1331</v>
      </c>
      <c r="O43" s="3" t="s">
        <v>2460</v>
      </c>
      <c r="P43" s="3" t="s">
        <v>2461</v>
      </c>
      <c r="Q43" s="3"/>
      <c r="R43" s="3"/>
      <c r="S43" s="3"/>
      <c r="T43" s="3"/>
      <c r="U43" s="3"/>
      <c r="V43" s="3"/>
      <c r="W43" s="3"/>
      <c r="X43" s="3"/>
      <c r="Y43" s="3"/>
      <c r="Z43" s="3"/>
      <c r="AA43" s="3"/>
      <c r="AB43" s="3"/>
      <c r="AC43" s="3"/>
    </row>
    <row r="44" spans="1:29" x14ac:dyDescent="0.25">
      <c r="A44" s="3" t="s">
        <v>140</v>
      </c>
      <c r="B44" s="3" t="s">
        <v>141</v>
      </c>
      <c r="C44" s="3" t="s">
        <v>142</v>
      </c>
      <c r="D44" s="3" t="s">
        <v>771</v>
      </c>
      <c r="E44" s="3" t="s">
        <v>1682</v>
      </c>
      <c r="F44" s="3">
        <v>170</v>
      </c>
      <c r="G44" s="3" t="s">
        <v>1683</v>
      </c>
      <c r="H44" s="3"/>
      <c r="I44" s="10" t="s">
        <v>1669</v>
      </c>
      <c r="J44" s="10">
        <v>132</v>
      </c>
      <c r="K44" s="11" t="s">
        <v>1670</v>
      </c>
      <c r="L44" s="3"/>
      <c r="M44" s="3"/>
      <c r="N44" s="8" t="s">
        <v>1327</v>
      </c>
      <c r="O44" s="3" t="s">
        <v>2462</v>
      </c>
      <c r="P44" s="3" t="s">
        <v>2463</v>
      </c>
      <c r="Q44" s="3"/>
      <c r="R44" s="3"/>
      <c r="S44" s="3"/>
      <c r="T44" s="3"/>
      <c r="U44" s="3"/>
      <c r="V44" s="3"/>
      <c r="W44" s="3"/>
      <c r="X44" s="3"/>
      <c r="Y44" s="3"/>
      <c r="Z44" s="3"/>
      <c r="AA44" s="3"/>
      <c r="AB44" s="3"/>
      <c r="AC44" s="3"/>
    </row>
    <row r="45" spans="1:29" x14ac:dyDescent="0.25">
      <c r="A45" s="3" t="s">
        <v>143</v>
      </c>
      <c r="B45" s="3" t="s">
        <v>144</v>
      </c>
      <c r="C45" s="3" t="s">
        <v>145</v>
      </c>
      <c r="D45" s="3" t="s">
        <v>772</v>
      </c>
      <c r="E45" s="3" t="s">
        <v>1082</v>
      </c>
      <c r="F45" s="3">
        <v>174</v>
      </c>
      <c r="G45" s="3" t="s">
        <v>1207</v>
      </c>
      <c r="H45" s="3"/>
      <c r="I45" s="10" t="s">
        <v>1027</v>
      </c>
      <c r="J45" s="10">
        <v>203</v>
      </c>
      <c r="K45" s="11" t="s">
        <v>1028</v>
      </c>
      <c r="L45" s="3"/>
      <c r="M45" s="3"/>
      <c r="N45" s="8" t="s">
        <v>1310</v>
      </c>
      <c r="O45" s="3" t="s">
        <v>2464</v>
      </c>
      <c r="P45" s="3" t="s">
        <v>2465</v>
      </c>
      <c r="Q45" s="3"/>
      <c r="R45" s="3"/>
      <c r="S45" s="3"/>
      <c r="T45" s="3"/>
      <c r="U45" s="3"/>
      <c r="V45" s="3"/>
      <c r="W45" s="3"/>
      <c r="X45" s="3"/>
      <c r="Y45" s="3"/>
      <c r="Z45" s="3"/>
      <c r="AA45" s="3"/>
      <c r="AB45" s="3"/>
      <c r="AC45" s="3"/>
    </row>
    <row r="46" spans="1:29" x14ac:dyDescent="0.25">
      <c r="A46" t="s">
        <v>329</v>
      </c>
      <c r="B46" t="s">
        <v>330</v>
      </c>
      <c r="C46" t="s">
        <v>331</v>
      </c>
      <c r="D46" t="s">
        <v>837</v>
      </c>
      <c r="E46" t="s">
        <v>1814</v>
      </c>
      <c r="F46">
        <v>408</v>
      </c>
      <c r="G46" t="s">
        <v>1815</v>
      </c>
      <c r="H46" s="3"/>
      <c r="I46" s="10" t="s">
        <v>1029</v>
      </c>
      <c r="J46" s="10">
        <v>262</v>
      </c>
      <c r="K46" s="11" t="s">
        <v>1030</v>
      </c>
      <c r="L46" s="3"/>
      <c r="M46" s="3"/>
      <c r="N46" s="8" t="s">
        <v>1293</v>
      </c>
      <c r="O46" s="3" t="s">
        <v>2466</v>
      </c>
      <c r="P46" s="3" t="s">
        <v>2467</v>
      </c>
      <c r="Q46" s="3"/>
      <c r="R46" s="3"/>
      <c r="S46" s="3"/>
      <c r="T46" s="3"/>
      <c r="U46" s="3"/>
      <c r="V46" s="3"/>
      <c r="W46" s="3"/>
      <c r="X46" s="3"/>
      <c r="Y46" s="3"/>
      <c r="Z46" s="3"/>
      <c r="AA46" s="3"/>
      <c r="AB46" s="3"/>
      <c r="AC46" s="3"/>
    </row>
    <row r="47" spans="1:29" ht="28.5" x14ac:dyDescent="0.25">
      <c r="A47" t="s">
        <v>332</v>
      </c>
      <c r="B47" t="s">
        <v>333</v>
      </c>
      <c r="C47" t="s">
        <v>334</v>
      </c>
      <c r="D47" t="s">
        <v>838</v>
      </c>
      <c r="E47" t="s">
        <v>1816</v>
      </c>
      <c r="F47">
        <v>410</v>
      </c>
      <c r="G47" t="s">
        <v>1817</v>
      </c>
      <c r="H47" s="3"/>
      <c r="I47" s="10" t="s">
        <v>1031</v>
      </c>
      <c r="J47" s="10">
        <v>208</v>
      </c>
      <c r="K47" s="11" t="s">
        <v>1032</v>
      </c>
      <c r="L47" s="3"/>
      <c r="M47" s="3"/>
      <c r="N47" s="8" t="s">
        <v>1344</v>
      </c>
      <c r="O47" s="3" t="s">
        <v>2468</v>
      </c>
      <c r="P47" s="3" t="s">
        <v>2469</v>
      </c>
      <c r="Q47" s="3"/>
      <c r="R47" s="3"/>
      <c r="S47" s="3"/>
      <c r="T47" s="3"/>
      <c r="U47" s="3"/>
      <c r="V47" s="3"/>
      <c r="W47" s="3"/>
      <c r="X47" s="3"/>
      <c r="Y47" s="3"/>
      <c r="Z47" s="3"/>
      <c r="AA47" s="3"/>
      <c r="AB47" s="3"/>
      <c r="AC47" s="3"/>
    </row>
    <row r="48" spans="1:29" ht="28.5" x14ac:dyDescent="0.25">
      <c r="A48" s="3" t="s">
        <v>150</v>
      </c>
      <c r="B48" s="3" t="s">
        <v>151</v>
      </c>
      <c r="C48" s="3" t="s">
        <v>152</v>
      </c>
      <c r="D48" s="3" t="s">
        <v>775</v>
      </c>
      <c r="E48" s="3" t="s">
        <v>1684</v>
      </c>
      <c r="F48" s="3">
        <v>188</v>
      </c>
      <c r="G48" s="3" t="s">
        <v>1685</v>
      </c>
      <c r="H48" s="3"/>
      <c r="I48" s="10" t="s">
        <v>1033</v>
      </c>
      <c r="J48" s="10">
        <v>214</v>
      </c>
      <c r="K48" s="11" t="s">
        <v>1034</v>
      </c>
      <c r="L48" s="3"/>
      <c r="M48" s="3"/>
      <c r="N48" s="8" t="s">
        <v>1324</v>
      </c>
      <c r="O48" s="3" t="s">
        <v>2470</v>
      </c>
      <c r="P48" s="3" t="s">
        <v>2471</v>
      </c>
      <c r="Q48" s="3"/>
      <c r="R48" s="3"/>
      <c r="S48" s="3"/>
      <c r="T48" s="3"/>
      <c r="U48" s="3"/>
      <c r="V48" s="3"/>
      <c r="W48" s="3"/>
      <c r="X48" s="3"/>
      <c r="Y48" s="3"/>
      <c r="Z48" s="3"/>
      <c r="AA48" s="3"/>
      <c r="AB48" s="3"/>
      <c r="AC48" s="3"/>
    </row>
    <row r="49" spans="1:29" x14ac:dyDescent="0.25">
      <c r="A49" s="3" t="s">
        <v>709</v>
      </c>
      <c r="B49" s="3" t="s">
        <v>153</v>
      </c>
      <c r="C49" s="3" t="s">
        <v>154</v>
      </c>
      <c r="D49" s="3" t="s">
        <v>776</v>
      </c>
      <c r="E49" s="3" t="s">
        <v>1686</v>
      </c>
      <c r="F49" s="3">
        <v>952</v>
      </c>
      <c r="G49" s="3" t="s">
        <v>1687</v>
      </c>
      <c r="H49" s="3"/>
      <c r="I49" s="10" t="s">
        <v>1680</v>
      </c>
      <c r="J49" s="10">
        <v>12</v>
      </c>
      <c r="K49" s="11" t="s">
        <v>1681</v>
      </c>
      <c r="L49" s="3"/>
      <c r="M49" s="3"/>
      <c r="N49" s="8" t="s">
        <v>1303</v>
      </c>
      <c r="O49" s="3" t="s">
        <v>2472</v>
      </c>
      <c r="P49" s="3" t="s">
        <v>2473</v>
      </c>
      <c r="Q49" s="3"/>
      <c r="R49" s="3"/>
      <c r="S49" s="3"/>
      <c r="T49" s="3"/>
      <c r="U49" s="3"/>
      <c r="V49" s="3"/>
      <c r="W49" s="3"/>
      <c r="X49" s="3"/>
      <c r="Y49" s="3"/>
      <c r="Z49" s="3"/>
      <c r="AA49" s="3"/>
      <c r="AB49" s="3"/>
      <c r="AC49" s="3"/>
    </row>
    <row r="50" spans="1:29" x14ac:dyDescent="0.25">
      <c r="A50" s="3" t="s">
        <v>155</v>
      </c>
      <c r="B50" s="3" t="s">
        <v>156</v>
      </c>
      <c r="C50" s="3" t="s">
        <v>157</v>
      </c>
      <c r="D50" s="3" t="s">
        <v>777</v>
      </c>
      <c r="E50" s="3" t="s">
        <v>1065</v>
      </c>
      <c r="F50" s="3">
        <v>191</v>
      </c>
      <c r="G50" s="3" t="s">
        <v>2086</v>
      </c>
      <c r="H50" s="3"/>
      <c r="I50" s="10" t="s">
        <v>1037</v>
      </c>
      <c r="J50" s="10">
        <v>818</v>
      </c>
      <c r="K50" s="11" t="s">
        <v>1038</v>
      </c>
      <c r="L50" s="3"/>
      <c r="M50" s="3"/>
      <c r="N50" s="8" t="s">
        <v>1321</v>
      </c>
      <c r="O50" s="3" t="s">
        <v>2474</v>
      </c>
      <c r="P50" s="3" t="s">
        <v>2475</v>
      </c>
      <c r="Q50" s="3"/>
      <c r="R50" s="3"/>
      <c r="S50" s="3"/>
      <c r="T50" s="3"/>
      <c r="U50" s="3"/>
      <c r="V50" s="3"/>
      <c r="W50" s="3"/>
      <c r="X50" s="3"/>
      <c r="Y50" s="3"/>
      <c r="Z50" s="3"/>
      <c r="AA50" s="3"/>
      <c r="AB50" s="3"/>
      <c r="AC50" s="3"/>
    </row>
    <row r="51" spans="1:29" x14ac:dyDescent="0.25">
      <c r="A51" s="3" t="s">
        <v>158</v>
      </c>
      <c r="B51" s="3" t="s">
        <v>159</v>
      </c>
      <c r="C51" s="3" t="s">
        <v>160</v>
      </c>
      <c r="D51" s="3" t="s">
        <v>778</v>
      </c>
      <c r="E51" s="3" t="s">
        <v>1690</v>
      </c>
      <c r="F51" s="3">
        <v>931</v>
      </c>
      <c r="G51" s="3" t="s">
        <v>1691</v>
      </c>
      <c r="H51" s="3"/>
      <c r="I51" s="10" t="s">
        <v>1039</v>
      </c>
      <c r="J51" s="10">
        <v>232</v>
      </c>
      <c r="K51" s="11" t="s">
        <v>1040</v>
      </c>
      <c r="L51" s="3"/>
      <c r="M51" s="3"/>
      <c r="N51" s="8" t="s">
        <v>1312</v>
      </c>
      <c r="O51" s="3" t="s">
        <v>2476</v>
      </c>
      <c r="P51" s="3" t="s">
        <v>2477</v>
      </c>
      <c r="Q51" s="3"/>
      <c r="R51" s="3"/>
      <c r="S51" s="3"/>
      <c r="T51" s="3"/>
      <c r="U51" s="3"/>
      <c r="V51" s="3"/>
      <c r="W51" s="3"/>
      <c r="X51" s="3"/>
      <c r="Y51" s="3"/>
      <c r="Z51" s="3"/>
      <c r="AA51" s="3"/>
      <c r="AB51" s="3"/>
      <c r="AC51" s="3"/>
    </row>
    <row r="52" spans="1:29" ht="28.5" x14ac:dyDescent="0.25">
      <c r="A52" s="3" t="s">
        <v>167</v>
      </c>
      <c r="B52" s="3" t="s">
        <v>168</v>
      </c>
      <c r="C52" s="3" t="s">
        <v>169</v>
      </c>
      <c r="D52" s="3" t="s">
        <v>781</v>
      </c>
      <c r="E52" s="3" t="s">
        <v>1698</v>
      </c>
      <c r="F52" s="3">
        <v>208</v>
      </c>
      <c r="G52" s="3" t="s">
        <v>1699</v>
      </c>
      <c r="H52" s="3"/>
      <c r="I52" s="10" t="s">
        <v>1041</v>
      </c>
      <c r="J52" s="10">
        <v>230</v>
      </c>
      <c r="K52" s="11" t="s">
        <v>1042</v>
      </c>
      <c r="L52" s="3"/>
      <c r="M52" s="3"/>
      <c r="N52" s="8" t="s">
        <v>1323</v>
      </c>
      <c r="O52" s="3" t="s">
        <v>2530</v>
      </c>
      <c r="P52" s="3" t="s">
        <v>2531</v>
      </c>
      <c r="Q52" s="3"/>
      <c r="R52" s="3"/>
      <c r="S52" s="3"/>
      <c r="T52" s="3"/>
      <c r="U52" s="3"/>
      <c r="V52" s="3"/>
      <c r="W52" s="3"/>
      <c r="X52" s="3"/>
      <c r="Y52" s="3"/>
      <c r="Z52" s="3"/>
      <c r="AA52" s="3"/>
      <c r="AB52" s="3"/>
      <c r="AC52" s="3"/>
    </row>
    <row r="53" spans="1:29" x14ac:dyDescent="0.25">
      <c r="A53" s="3" t="s">
        <v>2084</v>
      </c>
      <c r="B53" s="3" t="s">
        <v>92</v>
      </c>
      <c r="C53" s="3" t="s">
        <v>93</v>
      </c>
      <c r="D53" s="3" t="s">
        <v>754</v>
      </c>
      <c r="E53" s="3" t="s">
        <v>1654</v>
      </c>
      <c r="F53" s="3">
        <v>96</v>
      </c>
      <c r="G53" s="3" t="s">
        <v>1655</v>
      </c>
      <c r="H53" s="3"/>
      <c r="I53" s="10" t="s">
        <v>1688</v>
      </c>
      <c r="J53" s="10">
        <v>978</v>
      </c>
      <c r="K53" s="11" t="s">
        <v>1689</v>
      </c>
      <c r="L53" s="3"/>
      <c r="M53" s="3"/>
      <c r="N53" s="8" t="s">
        <v>1347</v>
      </c>
      <c r="O53" s="3" t="s">
        <v>2478</v>
      </c>
      <c r="P53" s="3" t="s">
        <v>2479</v>
      </c>
      <c r="Q53" s="3"/>
      <c r="R53" s="3"/>
      <c r="S53" s="3"/>
      <c r="T53" s="3"/>
      <c r="U53" s="3"/>
      <c r="V53" s="3"/>
      <c r="W53" s="3"/>
      <c r="X53" s="3"/>
      <c r="Y53" s="3"/>
      <c r="Z53" s="3"/>
      <c r="AA53" s="3"/>
      <c r="AB53" s="3"/>
      <c r="AC53" s="3"/>
    </row>
    <row r="54" spans="1:29" x14ac:dyDescent="0.25">
      <c r="A54" s="3" t="s">
        <v>170</v>
      </c>
      <c r="B54" s="3" t="s">
        <v>171</v>
      </c>
      <c r="C54" s="3" t="s">
        <v>172</v>
      </c>
      <c r="D54" s="3" t="s">
        <v>782</v>
      </c>
      <c r="E54" s="3" t="s">
        <v>1700</v>
      </c>
      <c r="F54" s="3">
        <v>262</v>
      </c>
      <c r="G54" s="3" t="s">
        <v>1701</v>
      </c>
      <c r="H54" s="3"/>
      <c r="I54" s="10" t="s">
        <v>1045</v>
      </c>
      <c r="J54" s="10">
        <v>242</v>
      </c>
      <c r="K54" s="11" t="s">
        <v>1186</v>
      </c>
      <c r="L54" s="3"/>
      <c r="M54" s="3"/>
      <c r="N54" s="8" t="s">
        <v>1338</v>
      </c>
      <c r="O54" s="3" t="s">
        <v>2480</v>
      </c>
      <c r="P54" s="3" t="s">
        <v>2481</v>
      </c>
      <c r="Q54" s="3"/>
      <c r="R54" s="3"/>
      <c r="S54" s="3"/>
      <c r="T54" s="3"/>
      <c r="U54" s="3"/>
      <c r="V54" s="3"/>
      <c r="W54" s="3"/>
      <c r="X54" s="3"/>
      <c r="Y54" s="3"/>
      <c r="Z54" s="3"/>
      <c r="AA54" s="3"/>
      <c r="AB54" s="3"/>
      <c r="AC54" s="3"/>
    </row>
    <row r="55" spans="1:29" ht="28.5" x14ac:dyDescent="0.25">
      <c r="A55" s="3" t="s">
        <v>173</v>
      </c>
      <c r="B55" s="3" t="s">
        <v>174</v>
      </c>
      <c r="C55" s="3" t="s">
        <v>175</v>
      </c>
      <c r="D55" s="3" t="s">
        <v>783</v>
      </c>
      <c r="E55" s="3" t="s">
        <v>1702</v>
      </c>
      <c r="F55" s="3">
        <v>951</v>
      </c>
      <c r="G55" s="3" t="s">
        <v>1703</v>
      </c>
      <c r="H55" s="3"/>
      <c r="I55" s="10" t="s">
        <v>1046</v>
      </c>
      <c r="J55" s="10">
        <v>238</v>
      </c>
      <c r="K55" s="11" t="s">
        <v>1047</v>
      </c>
      <c r="L55" s="3"/>
      <c r="M55" s="3"/>
      <c r="N55" s="8" t="s">
        <v>1288</v>
      </c>
      <c r="O55" s="3" t="s">
        <v>2482</v>
      </c>
      <c r="P55" s="3" t="s">
        <v>2483</v>
      </c>
      <c r="Q55" s="3"/>
      <c r="R55" s="3"/>
      <c r="S55" s="3"/>
      <c r="T55" s="3"/>
      <c r="U55" s="3"/>
      <c r="V55" s="3"/>
      <c r="W55" s="3"/>
      <c r="X55" s="3"/>
      <c r="Y55" s="3"/>
      <c r="Z55" s="3"/>
      <c r="AA55" s="3"/>
      <c r="AB55" s="3"/>
      <c r="AC55" s="3"/>
    </row>
    <row r="56" spans="1:29" x14ac:dyDescent="0.25">
      <c r="A56" t="s">
        <v>182</v>
      </c>
      <c r="B56" t="s">
        <v>183</v>
      </c>
      <c r="C56" t="s">
        <v>184</v>
      </c>
      <c r="D56" t="s">
        <v>786</v>
      </c>
      <c r="E56" t="s">
        <v>1708</v>
      </c>
      <c r="F56">
        <v>818</v>
      </c>
      <c r="G56" t="s">
        <v>1709</v>
      </c>
      <c r="H56" s="3"/>
      <c r="I56" s="10" t="s">
        <v>1048</v>
      </c>
      <c r="J56" s="10">
        <v>826</v>
      </c>
      <c r="K56" s="11" t="s">
        <v>1049</v>
      </c>
      <c r="L56" s="3"/>
      <c r="M56" s="3"/>
      <c r="N56" s="8" t="s">
        <v>1291</v>
      </c>
      <c r="O56" s="3" t="s">
        <v>2484</v>
      </c>
      <c r="P56" s="3" t="s">
        <v>2485</v>
      </c>
      <c r="Q56" s="3"/>
      <c r="R56" s="3"/>
      <c r="S56" s="3"/>
      <c r="T56" s="3"/>
      <c r="U56" s="3"/>
      <c r="V56" s="3"/>
      <c r="W56" s="3"/>
      <c r="X56" s="3"/>
      <c r="Y56" s="3"/>
      <c r="Z56" s="3"/>
      <c r="AA56" s="3"/>
      <c r="AB56" s="3"/>
      <c r="AC56" s="3"/>
    </row>
    <row r="57" spans="1:29" x14ac:dyDescent="0.25">
      <c r="A57" t="s">
        <v>660</v>
      </c>
      <c r="B57" t="s">
        <v>661</v>
      </c>
      <c r="C57" t="s">
        <v>662</v>
      </c>
      <c r="D57" t="s">
        <v>952</v>
      </c>
      <c r="E57" t="s">
        <v>2038</v>
      </c>
      <c r="F57">
        <v>784</v>
      </c>
      <c r="G57" t="s">
        <v>2039</v>
      </c>
      <c r="H57" s="3"/>
      <c r="I57" s="10" t="s">
        <v>1050</v>
      </c>
      <c r="J57" s="10">
        <v>981</v>
      </c>
      <c r="K57" s="11" t="s">
        <v>1051</v>
      </c>
      <c r="L57" s="3"/>
      <c r="M57" s="3"/>
      <c r="N57" s="8" t="s">
        <v>1315</v>
      </c>
      <c r="O57" s="3" t="s">
        <v>2486</v>
      </c>
      <c r="P57" s="3" t="s">
        <v>2487</v>
      </c>
      <c r="Q57" s="3"/>
      <c r="R57" s="3"/>
      <c r="S57" s="3"/>
      <c r="T57" s="3"/>
      <c r="U57" s="3"/>
      <c r="V57" s="3"/>
      <c r="W57" s="3"/>
      <c r="X57" s="3"/>
      <c r="Y57" s="3"/>
      <c r="Z57" s="3"/>
      <c r="AA57" s="3"/>
      <c r="AB57" s="3"/>
      <c r="AC57" s="3"/>
    </row>
    <row r="58" spans="1:29" ht="42.75" x14ac:dyDescent="0.25">
      <c r="A58" t="s">
        <v>179</v>
      </c>
      <c r="B58" t="s">
        <v>180</v>
      </c>
      <c r="C58" t="s">
        <v>181</v>
      </c>
      <c r="D58" t="s">
        <v>785</v>
      </c>
      <c r="E58" t="s">
        <v>1706</v>
      </c>
      <c r="F58">
        <v>840</v>
      </c>
      <c r="G58" t="s">
        <v>1707</v>
      </c>
      <c r="H58" s="3"/>
      <c r="I58" s="10" t="s">
        <v>1187</v>
      </c>
      <c r="J58" s="10">
        <v>0</v>
      </c>
      <c r="K58" s="11" t="s">
        <v>1188</v>
      </c>
      <c r="L58" s="3"/>
      <c r="M58" s="3"/>
      <c r="N58" s="8" t="s">
        <v>1336</v>
      </c>
      <c r="O58" s="3" t="s">
        <v>2488</v>
      </c>
      <c r="P58" s="3" t="s">
        <v>2489</v>
      </c>
      <c r="Q58" s="3"/>
      <c r="R58" s="3"/>
      <c r="S58" s="3"/>
      <c r="T58" s="3"/>
      <c r="U58" s="3"/>
      <c r="V58" s="3"/>
      <c r="W58" s="3"/>
      <c r="X58" s="3"/>
      <c r="Y58" s="3"/>
      <c r="Z58" s="3"/>
      <c r="AA58" s="3"/>
      <c r="AB58" s="3"/>
      <c r="AC58" s="3"/>
    </row>
    <row r="59" spans="1:29" x14ac:dyDescent="0.25">
      <c r="A59" t="s">
        <v>191</v>
      </c>
      <c r="B59" t="s">
        <v>192</v>
      </c>
      <c r="C59" t="s">
        <v>193</v>
      </c>
      <c r="D59" t="s">
        <v>789</v>
      </c>
      <c r="E59" t="s">
        <v>1714</v>
      </c>
      <c r="F59">
        <v>232</v>
      </c>
      <c r="G59" t="s">
        <v>1715</v>
      </c>
      <c r="H59" s="3"/>
      <c r="I59" s="10" t="s">
        <v>1052</v>
      </c>
      <c r="J59" s="10">
        <v>936</v>
      </c>
      <c r="K59" s="11" t="s">
        <v>1053</v>
      </c>
      <c r="L59" s="3"/>
      <c r="M59" s="3"/>
      <c r="N59" s="8" t="s">
        <v>1280</v>
      </c>
      <c r="O59" s="3" t="s">
        <v>2490</v>
      </c>
      <c r="P59" s="3" t="s">
        <v>2491</v>
      </c>
      <c r="Q59" s="3"/>
      <c r="R59" s="3"/>
      <c r="S59" s="3"/>
      <c r="T59" s="3"/>
      <c r="U59" s="3"/>
      <c r="V59" s="3"/>
      <c r="W59" s="3"/>
      <c r="X59" s="3"/>
      <c r="Y59" s="3"/>
      <c r="Z59" s="3"/>
      <c r="AA59" s="3"/>
      <c r="AB59" s="3"/>
      <c r="AC59" s="3"/>
    </row>
    <row r="60" spans="1:29" x14ac:dyDescent="0.25">
      <c r="A60" t="s">
        <v>590</v>
      </c>
      <c r="B60" t="s">
        <v>591</v>
      </c>
      <c r="C60" t="s">
        <v>592</v>
      </c>
      <c r="D60" t="s">
        <v>927</v>
      </c>
      <c r="E60" t="s">
        <v>1994</v>
      </c>
      <c r="F60">
        <v>978</v>
      </c>
      <c r="G60" t="s">
        <v>1995</v>
      </c>
      <c r="H60" s="3"/>
      <c r="I60" s="10" t="s">
        <v>1054</v>
      </c>
      <c r="J60" s="10">
        <v>292</v>
      </c>
      <c r="K60" s="11" t="s">
        <v>1055</v>
      </c>
      <c r="L60" s="3"/>
      <c r="M60" s="3"/>
      <c r="N60" s="8" t="s">
        <v>1284</v>
      </c>
      <c r="O60" s="3" t="s">
        <v>2492</v>
      </c>
      <c r="P60" s="3" t="s">
        <v>2493</v>
      </c>
      <c r="Q60" s="3"/>
      <c r="R60" s="3"/>
      <c r="S60" s="3"/>
      <c r="T60" s="3"/>
      <c r="U60" s="3"/>
      <c r="V60" s="3"/>
      <c r="W60" s="3"/>
      <c r="X60" s="3"/>
      <c r="Y60" s="3"/>
      <c r="Z60" s="3"/>
      <c r="AA60" s="3"/>
      <c r="AB60" s="3"/>
      <c r="AC60" s="3"/>
    </row>
    <row r="61" spans="1:29" x14ac:dyDescent="0.25">
      <c r="A61" t="s">
        <v>194</v>
      </c>
      <c r="B61" t="s">
        <v>195</v>
      </c>
      <c r="C61" t="s">
        <v>196</v>
      </c>
      <c r="D61" t="s">
        <v>790</v>
      </c>
      <c r="E61" t="s">
        <v>1718</v>
      </c>
      <c r="F61">
        <v>978</v>
      </c>
      <c r="G61" t="s">
        <v>1719</v>
      </c>
      <c r="H61" s="3"/>
      <c r="I61" s="10" t="s">
        <v>1056</v>
      </c>
      <c r="J61" s="10">
        <v>270</v>
      </c>
      <c r="K61" s="11" t="s">
        <v>1057</v>
      </c>
      <c r="L61" s="3"/>
      <c r="M61" s="3"/>
      <c r="N61" s="8" t="s">
        <v>1283</v>
      </c>
      <c r="O61" s="3" t="s">
        <v>2494</v>
      </c>
      <c r="P61" s="3" t="s">
        <v>2495</v>
      </c>
      <c r="Q61" s="3"/>
      <c r="R61" s="3"/>
      <c r="S61" s="3"/>
      <c r="T61" s="3"/>
      <c r="U61" s="3"/>
      <c r="V61" s="3"/>
      <c r="W61" s="3"/>
      <c r="X61" s="3"/>
      <c r="Y61" s="3"/>
      <c r="Z61" s="3"/>
      <c r="AA61" s="3"/>
      <c r="AB61" s="3"/>
      <c r="AC61" s="3"/>
    </row>
    <row r="62" spans="1:29" x14ac:dyDescent="0.25">
      <c r="A62" t="s">
        <v>719</v>
      </c>
      <c r="B62" t="s">
        <v>605</v>
      </c>
      <c r="C62" t="s">
        <v>606</v>
      </c>
      <c r="D62" t="s">
        <v>932</v>
      </c>
      <c r="E62" t="s">
        <v>1144</v>
      </c>
      <c r="F62">
        <v>748</v>
      </c>
      <c r="G62" t="s">
        <v>1254</v>
      </c>
      <c r="I62" s="1" t="s">
        <v>1058</v>
      </c>
      <c r="J62" s="1">
        <v>324</v>
      </c>
      <c r="K62" s="2" t="s">
        <v>1059</v>
      </c>
      <c r="N62" s="8" t="s">
        <v>1326</v>
      </c>
      <c r="O62" s="3" t="s">
        <v>2496</v>
      </c>
      <c r="P62" s="3" t="s">
        <v>2497</v>
      </c>
      <c r="Q62" s="3"/>
      <c r="R62" s="3"/>
      <c r="S62" s="3"/>
    </row>
    <row r="63" spans="1:29" ht="28.5" x14ac:dyDescent="0.25">
      <c r="A63" s="3" t="s">
        <v>666</v>
      </c>
      <c r="B63" s="3" t="s">
        <v>667</v>
      </c>
      <c r="C63" s="3" t="s">
        <v>668</v>
      </c>
      <c r="D63" s="3" t="s">
        <v>954</v>
      </c>
      <c r="E63" s="3" t="s">
        <v>1476</v>
      </c>
      <c r="F63" s="3">
        <v>840</v>
      </c>
      <c r="G63" s="3" t="s">
        <v>1161</v>
      </c>
      <c r="I63" s="1" t="s">
        <v>1060</v>
      </c>
      <c r="J63" s="1">
        <v>320</v>
      </c>
      <c r="K63" s="2" t="s">
        <v>1061</v>
      </c>
      <c r="N63" s="8" t="s">
        <v>1279</v>
      </c>
      <c r="O63" s="3" t="s">
        <v>2498</v>
      </c>
      <c r="P63" s="3" t="s">
        <v>2499</v>
      </c>
      <c r="Q63" s="3"/>
      <c r="R63" s="3"/>
      <c r="S63" s="3"/>
    </row>
    <row r="64" spans="1:29" ht="28.5" x14ac:dyDescent="0.25">
      <c r="A64" t="s">
        <v>197</v>
      </c>
      <c r="B64" t="s">
        <v>198</v>
      </c>
      <c r="C64" t="s">
        <v>199</v>
      </c>
      <c r="D64" t="s">
        <v>791</v>
      </c>
      <c r="E64" t="s">
        <v>1720</v>
      </c>
      <c r="F64">
        <v>230</v>
      </c>
      <c r="G64" t="s">
        <v>1721</v>
      </c>
      <c r="I64" s="1" t="s">
        <v>1062</v>
      </c>
      <c r="J64" s="1">
        <v>328</v>
      </c>
      <c r="K64" s="2" t="s">
        <v>1189</v>
      </c>
      <c r="N64" s="8" t="s">
        <v>1281</v>
      </c>
      <c r="O64" s="3" t="s">
        <v>2500</v>
      </c>
      <c r="P64" s="3" t="s">
        <v>2501</v>
      </c>
      <c r="Q64" s="3"/>
      <c r="R64" s="3"/>
      <c r="S64" s="3"/>
    </row>
    <row r="65" spans="1:19" ht="28.5" x14ac:dyDescent="0.25">
      <c r="A65" t="s">
        <v>518</v>
      </c>
      <c r="B65" t="s">
        <v>519</v>
      </c>
      <c r="C65" t="s">
        <v>520</v>
      </c>
      <c r="D65" t="s">
        <v>902</v>
      </c>
      <c r="E65" t="s">
        <v>1947</v>
      </c>
      <c r="F65">
        <v>643</v>
      </c>
      <c r="G65" t="s">
        <v>1948</v>
      </c>
      <c r="I65" s="1" t="s">
        <v>1063</v>
      </c>
      <c r="J65" s="1">
        <v>344</v>
      </c>
      <c r="K65" s="2" t="s">
        <v>1781</v>
      </c>
      <c r="N65" s="8" t="s">
        <v>1304</v>
      </c>
      <c r="O65" s="3" t="s">
        <v>2502</v>
      </c>
      <c r="P65" s="3" t="s">
        <v>2503</v>
      </c>
      <c r="Q65" s="3"/>
      <c r="R65" s="3"/>
      <c r="S65" s="3"/>
    </row>
    <row r="66" spans="1:19" ht="42.75" x14ac:dyDescent="0.25">
      <c r="A66" t="s">
        <v>204</v>
      </c>
      <c r="B66" t="s">
        <v>205</v>
      </c>
      <c r="C66" t="s">
        <v>206</v>
      </c>
      <c r="D66" t="s">
        <v>794</v>
      </c>
      <c r="E66" t="s">
        <v>1726</v>
      </c>
      <c r="F66">
        <v>242</v>
      </c>
      <c r="G66" t="s">
        <v>1727</v>
      </c>
      <c r="I66" s="1" t="s">
        <v>1064</v>
      </c>
      <c r="J66" s="1">
        <v>340</v>
      </c>
      <c r="K66" s="2" t="s">
        <v>1190</v>
      </c>
      <c r="N66" s="8" t="s">
        <v>1308</v>
      </c>
      <c r="O66" s="3" t="s">
        <v>2504</v>
      </c>
      <c r="P66" s="3" t="s">
        <v>2505</v>
      </c>
      <c r="Q66" s="3"/>
      <c r="R66" s="3"/>
      <c r="S66" s="3"/>
    </row>
    <row r="67" spans="1:19" ht="28.5" x14ac:dyDescent="0.25">
      <c r="A67" t="s">
        <v>207</v>
      </c>
      <c r="B67" t="s">
        <v>208</v>
      </c>
      <c r="C67" t="s">
        <v>209</v>
      </c>
      <c r="D67" t="s">
        <v>795</v>
      </c>
      <c r="E67" t="s">
        <v>1728</v>
      </c>
      <c r="F67">
        <v>978</v>
      </c>
      <c r="G67" t="s">
        <v>1729</v>
      </c>
      <c r="I67" s="1" t="s">
        <v>1716</v>
      </c>
      <c r="J67" s="1">
        <v>191</v>
      </c>
      <c r="K67" s="2" t="s">
        <v>1717</v>
      </c>
      <c r="N67" s="8" t="s">
        <v>1289</v>
      </c>
      <c r="O67" s="3" t="s">
        <v>2506</v>
      </c>
      <c r="P67" s="3" t="s">
        <v>2507</v>
      </c>
      <c r="Q67" s="3"/>
      <c r="R67" s="3"/>
      <c r="S67" s="3"/>
    </row>
    <row r="68" spans="1:19" x14ac:dyDescent="0.25">
      <c r="A68" t="s">
        <v>210</v>
      </c>
      <c r="B68" t="s">
        <v>211</v>
      </c>
      <c r="C68" t="s">
        <v>212</v>
      </c>
      <c r="D68" t="s">
        <v>796</v>
      </c>
      <c r="E68" t="s">
        <v>1730</v>
      </c>
      <c r="F68">
        <v>978</v>
      </c>
      <c r="G68" t="s">
        <v>1731</v>
      </c>
      <c r="I68" s="1" t="s">
        <v>1066</v>
      </c>
      <c r="J68" s="1">
        <v>332</v>
      </c>
      <c r="K68" s="2" t="s">
        <v>1191</v>
      </c>
      <c r="N68" s="8" t="s">
        <v>1322</v>
      </c>
      <c r="O68" s="3" t="s">
        <v>2508</v>
      </c>
      <c r="P68" s="3" t="s">
        <v>2509</v>
      </c>
      <c r="Q68" s="3"/>
      <c r="R68" s="3"/>
      <c r="S68" s="3"/>
    </row>
    <row r="69" spans="1:19" x14ac:dyDescent="0.25">
      <c r="A69" t="s">
        <v>222</v>
      </c>
      <c r="B69" t="s">
        <v>223</v>
      </c>
      <c r="C69" t="s">
        <v>224</v>
      </c>
      <c r="D69" t="s">
        <v>800</v>
      </c>
      <c r="E69" t="s">
        <v>1738</v>
      </c>
      <c r="F69">
        <v>950</v>
      </c>
      <c r="G69" t="s">
        <v>1739</v>
      </c>
      <c r="I69" s="1" t="s">
        <v>1067</v>
      </c>
      <c r="J69" s="1">
        <v>348</v>
      </c>
      <c r="K69" s="2" t="s">
        <v>1192</v>
      </c>
      <c r="N69" s="8" t="s">
        <v>1332</v>
      </c>
      <c r="O69" s="3" t="s">
        <v>2510</v>
      </c>
      <c r="P69" s="3" t="s">
        <v>2511</v>
      </c>
      <c r="Q69" s="3"/>
      <c r="R69" s="3"/>
      <c r="S69" s="3"/>
    </row>
    <row r="70" spans="1:19" ht="28.5" x14ac:dyDescent="0.25">
      <c r="A70" t="s">
        <v>225</v>
      </c>
      <c r="B70" t="s">
        <v>226</v>
      </c>
      <c r="C70" t="s">
        <v>227</v>
      </c>
      <c r="D70" t="s">
        <v>801</v>
      </c>
      <c r="E70" t="s">
        <v>1740</v>
      </c>
      <c r="F70">
        <v>270</v>
      </c>
      <c r="G70" t="s">
        <v>1741</v>
      </c>
      <c r="I70" s="1" t="s">
        <v>1068</v>
      </c>
      <c r="J70" s="1">
        <v>360</v>
      </c>
      <c r="K70" s="2" t="s">
        <v>1193</v>
      </c>
      <c r="N70" s="8" t="s">
        <v>1337</v>
      </c>
      <c r="O70" s="3" t="s">
        <v>2512</v>
      </c>
      <c r="P70" s="3" t="s">
        <v>2513</v>
      </c>
      <c r="Q70" s="3"/>
      <c r="R70" s="3"/>
      <c r="S70" s="3"/>
    </row>
    <row r="71" spans="1:19" x14ac:dyDescent="0.25">
      <c r="A71" t="s">
        <v>228</v>
      </c>
      <c r="B71" t="s">
        <v>229</v>
      </c>
      <c r="C71" t="s">
        <v>230</v>
      </c>
      <c r="D71" t="s">
        <v>802</v>
      </c>
      <c r="E71" t="s">
        <v>1742</v>
      </c>
      <c r="F71">
        <v>981</v>
      </c>
      <c r="G71" t="s">
        <v>1743</v>
      </c>
      <c r="I71" s="1" t="s">
        <v>1069</v>
      </c>
      <c r="J71" s="1">
        <v>376</v>
      </c>
      <c r="K71" s="2" t="s">
        <v>1194</v>
      </c>
      <c r="N71" s="8" t="s">
        <v>1319</v>
      </c>
      <c r="O71" s="3" t="s">
        <v>2514</v>
      </c>
      <c r="P71" s="3" t="s">
        <v>2515</v>
      </c>
      <c r="Q71" s="3"/>
      <c r="R71" s="3"/>
      <c r="S71" s="3"/>
    </row>
    <row r="72" spans="1:19" ht="28.5" x14ac:dyDescent="0.25">
      <c r="A72" s="3" t="s">
        <v>584</v>
      </c>
      <c r="B72" t="s">
        <v>585</v>
      </c>
      <c r="C72" t="s">
        <v>586</v>
      </c>
      <c r="D72" t="s">
        <v>925</v>
      </c>
      <c r="I72" s="1" t="s">
        <v>1195</v>
      </c>
      <c r="J72" s="1">
        <v>0</v>
      </c>
      <c r="K72" s="2" t="s">
        <v>1196</v>
      </c>
      <c r="N72" s="8" t="s">
        <v>1320</v>
      </c>
      <c r="O72" s="3" t="s">
        <v>2516</v>
      </c>
      <c r="P72" s="3" t="s">
        <v>2517</v>
      </c>
      <c r="Q72" s="3"/>
      <c r="R72" s="3"/>
      <c r="S72" s="3"/>
    </row>
    <row r="73" spans="1:19" x14ac:dyDescent="0.25">
      <c r="A73" t="s">
        <v>234</v>
      </c>
      <c r="B73" t="s">
        <v>235</v>
      </c>
      <c r="C73" t="s">
        <v>236</v>
      </c>
      <c r="D73" t="s">
        <v>804</v>
      </c>
      <c r="E73" t="s">
        <v>1746</v>
      </c>
      <c r="F73">
        <v>936</v>
      </c>
      <c r="G73" t="s">
        <v>1747</v>
      </c>
      <c r="I73" s="1" t="s">
        <v>1070</v>
      </c>
      <c r="J73" s="1">
        <v>356</v>
      </c>
      <c r="K73" s="2" t="s">
        <v>1197</v>
      </c>
      <c r="N73" s="8" t="s">
        <v>1316</v>
      </c>
      <c r="O73" s="3" t="s">
        <v>2518</v>
      </c>
      <c r="P73" s="3" t="s">
        <v>2519</v>
      </c>
      <c r="Q73" s="3"/>
      <c r="R73" s="3"/>
      <c r="S73" s="3"/>
    </row>
    <row r="74" spans="1:19" ht="42.75" x14ac:dyDescent="0.25">
      <c r="A74" t="s">
        <v>237</v>
      </c>
      <c r="B74" t="s">
        <v>238</v>
      </c>
      <c r="C74" t="s">
        <v>239</v>
      </c>
      <c r="D74" t="s">
        <v>805</v>
      </c>
      <c r="E74" t="s">
        <v>1750</v>
      </c>
      <c r="F74">
        <v>292</v>
      </c>
      <c r="G74" t="s">
        <v>1751</v>
      </c>
      <c r="I74" s="1" t="s">
        <v>1071</v>
      </c>
      <c r="J74" s="1">
        <v>368</v>
      </c>
      <c r="K74" s="2" t="s">
        <v>1072</v>
      </c>
      <c r="N74" s="8">
        <v>7103</v>
      </c>
      <c r="O74" s="3" t="s">
        <v>2535</v>
      </c>
      <c r="P74" s="3" t="s">
        <v>2536</v>
      </c>
      <c r="Q74" s="3"/>
      <c r="R74" s="3"/>
      <c r="S74" s="3"/>
    </row>
    <row r="75" spans="1:19" x14ac:dyDescent="0.25">
      <c r="A75" t="s">
        <v>240</v>
      </c>
      <c r="B75" t="s">
        <v>241</v>
      </c>
      <c r="C75" t="s">
        <v>242</v>
      </c>
      <c r="D75" t="s">
        <v>806</v>
      </c>
      <c r="E75" t="s">
        <v>1754</v>
      </c>
      <c r="F75">
        <v>978</v>
      </c>
      <c r="G75" t="s">
        <v>1755</v>
      </c>
      <c r="I75" s="1" t="s">
        <v>1073</v>
      </c>
      <c r="J75" s="1">
        <v>364</v>
      </c>
      <c r="K75" s="2" t="s">
        <v>1198</v>
      </c>
      <c r="N75" s="3"/>
      <c r="O75" s="3"/>
      <c r="P75" s="3"/>
      <c r="Q75" s="3"/>
      <c r="R75" s="3"/>
      <c r="S75" s="3"/>
    </row>
    <row r="76" spans="1:19" x14ac:dyDescent="0.25">
      <c r="A76" t="s">
        <v>246</v>
      </c>
      <c r="B76" t="s">
        <v>247</v>
      </c>
      <c r="C76" t="s">
        <v>248</v>
      </c>
      <c r="D76" t="s">
        <v>808</v>
      </c>
      <c r="E76" t="s">
        <v>1758</v>
      </c>
      <c r="F76">
        <v>951</v>
      </c>
      <c r="G76" t="s">
        <v>1759</v>
      </c>
      <c r="I76" s="1" t="s">
        <v>1074</v>
      </c>
      <c r="J76" s="1">
        <v>352</v>
      </c>
      <c r="K76" s="2" t="s">
        <v>1075</v>
      </c>
      <c r="N76" s="3"/>
      <c r="O76" s="3"/>
      <c r="P76" s="3"/>
      <c r="Q76" s="3"/>
      <c r="R76" s="3"/>
      <c r="S76" s="3"/>
    </row>
    <row r="77" spans="1:19" x14ac:dyDescent="0.25">
      <c r="A77" t="s">
        <v>243</v>
      </c>
      <c r="B77" t="s">
        <v>244</v>
      </c>
      <c r="C77" t="s">
        <v>245</v>
      </c>
      <c r="D77" t="s">
        <v>807</v>
      </c>
      <c r="E77" t="s">
        <v>1756</v>
      </c>
      <c r="F77">
        <v>208</v>
      </c>
      <c r="G77" t="s">
        <v>1757</v>
      </c>
      <c r="I77" s="1" t="s">
        <v>1199</v>
      </c>
      <c r="J77" s="1">
        <v>0</v>
      </c>
      <c r="K77" s="2" t="s">
        <v>1200</v>
      </c>
      <c r="N77" s="3"/>
      <c r="O77" s="3"/>
      <c r="P77" s="3"/>
    </row>
    <row r="78" spans="1:19" x14ac:dyDescent="0.25">
      <c r="A78" t="s">
        <v>249</v>
      </c>
      <c r="B78" t="s">
        <v>250</v>
      </c>
      <c r="C78" t="s">
        <v>251</v>
      </c>
      <c r="D78" t="s">
        <v>809</v>
      </c>
      <c r="E78" t="s">
        <v>1760</v>
      </c>
      <c r="F78">
        <v>978</v>
      </c>
      <c r="G78" t="s">
        <v>1761</v>
      </c>
      <c r="I78" s="1" t="s">
        <v>1076</v>
      </c>
      <c r="J78" s="1">
        <v>388</v>
      </c>
      <c r="K78" s="2" t="s">
        <v>1201</v>
      </c>
    </row>
    <row r="79" spans="1:19" x14ac:dyDescent="0.25">
      <c r="A79" t="s">
        <v>252</v>
      </c>
      <c r="B79" t="s">
        <v>253</v>
      </c>
      <c r="C79" t="s">
        <v>254</v>
      </c>
      <c r="D79" t="s">
        <v>810</v>
      </c>
      <c r="E79" t="s">
        <v>1764</v>
      </c>
      <c r="F79">
        <v>840</v>
      </c>
      <c r="G79" t="s">
        <v>1765</v>
      </c>
      <c r="I79" s="1" t="s">
        <v>1077</v>
      </c>
      <c r="J79" s="1">
        <v>400</v>
      </c>
      <c r="K79" s="2" t="s">
        <v>1202</v>
      </c>
    </row>
    <row r="80" spans="1:19" x14ac:dyDescent="0.25">
      <c r="A80" t="s">
        <v>255</v>
      </c>
      <c r="B80" t="s">
        <v>256</v>
      </c>
      <c r="C80" t="s">
        <v>257</v>
      </c>
      <c r="D80" t="s">
        <v>811</v>
      </c>
      <c r="E80" t="s">
        <v>1766</v>
      </c>
      <c r="F80">
        <v>320</v>
      </c>
      <c r="G80" t="s">
        <v>1767</v>
      </c>
      <c r="I80" s="1" t="s">
        <v>1078</v>
      </c>
      <c r="J80" s="1">
        <v>392</v>
      </c>
      <c r="K80" s="2" t="s">
        <v>1203</v>
      </c>
    </row>
    <row r="81" spans="1:11" x14ac:dyDescent="0.25">
      <c r="A81" t="s">
        <v>2087</v>
      </c>
      <c r="B81" t="s">
        <v>258</v>
      </c>
      <c r="C81" t="s">
        <v>259</v>
      </c>
      <c r="D81" t="s">
        <v>812</v>
      </c>
      <c r="E81" t="s">
        <v>1768</v>
      </c>
      <c r="F81">
        <v>0</v>
      </c>
      <c r="G81" t="s">
        <v>1769</v>
      </c>
      <c r="I81" s="1" t="s">
        <v>1079</v>
      </c>
      <c r="J81" s="1">
        <v>404</v>
      </c>
      <c r="K81" s="2" t="s">
        <v>1204</v>
      </c>
    </row>
    <row r="82" spans="1:11" x14ac:dyDescent="0.25">
      <c r="A82" t="s">
        <v>260</v>
      </c>
      <c r="B82" t="s">
        <v>261</v>
      </c>
      <c r="C82" t="s">
        <v>262</v>
      </c>
      <c r="D82" t="s">
        <v>813</v>
      </c>
      <c r="E82" t="s">
        <v>1770</v>
      </c>
      <c r="F82">
        <v>324</v>
      </c>
      <c r="G82" t="s">
        <v>1771</v>
      </c>
      <c r="I82" s="1" t="s">
        <v>1080</v>
      </c>
      <c r="J82" s="1">
        <v>417</v>
      </c>
      <c r="K82" s="2" t="s">
        <v>1205</v>
      </c>
    </row>
    <row r="83" spans="1:11" x14ac:dyDescent="0.25">
      <c r="A83" t="s">
        <v>188</v>
      </c>
      <c r="B83" t="s">
        <v>189</v>
      </c>
      <c r="C83" t="s">
        <v>190</v>
      </c>
      <c r="D83" t="s">
        <v>788</v>
      </c>
      <c r="E83" t="s">
        <v>1712</v>
      </c>
      <c r="F83">
        <v>950</v>
      </c>
      <c r="G83" t="s">
        <v>1713</v>
      </c>
      <c r="I83" s="1" t="s">
        <v>1748</v>
      </c>
      <c r="J83" s="1">
        <v>116</v>
      </c>
      <c r="K83" s="2" t="s">
        <v>1749</v>
      </c>
    </row>
    <row r="84" spans="1:11" x14ac:dyDescent="0.25">
      <c r="A84" t="s">
        <v>263</v>
      </c>
      <c r="B84" t="s">
        <v>264</v>
      </c>
      <c r="C84" t="s">
        <v>265</v>
      </c>
      <c r="D84" t="s">
        <v>814</v>
      </c>
      <c r="E84" t="s">
        <v>1772</v>
      </c>
      <c r="F84">
        <v>952</v>
      </c>
      <c r="G84" t="s">
        <v>1773</v>
      </c>
      <c r="I84" s="1" t="s">
        <v>1752</v>
      </c>
      <c r="J84" s="1">
        <v>174</v>
      </c>
      <c r="K84" s="2" t="s">
        <v>1753</v>
      </c>
    </row>
    <row r="85" spans="1:11" x14ac:dyDescent="0.25">
      <c r="A85" t="s">
        <v>266</v>
      </c>
      <c r="B85" t="s">
        <v>267</v>
      </c>
      <c r="C85" t="s">
        <v>268</v>
      </c>
      <c r="D85" t="s">
        <v>815</v>
      </c>
      <c r="E85" t="s">
        <v>1774</v>
      </c>
      <c r="F85">
        <v>328</v>
      </c>
      <c r="G85" t="s">
        <v>1775</v>
      </c>
      <c r="I85" s="1" t="s">
        <v>1083</v>
      </c>
      <c r="J85" s="1">
        <v>408</v>
      </c>
      <c r="K85" s="2" t="s">
        <v>1208</v>
      </c>
    </row>
    <row r="86" spans="1:11" x14ac:dyDescent="0.25">
      <c r="A86" t="s">
        <v>213</v>
      </c>
      <c r="B86" t="s">
        <v>214</v>
      </c>
      <c r="C86" t="s">
        <v>215</v>
      </c>
      <c r="D86" t="s">
        <v>797</v>
      </c>
      <c r="E86" t="s">
        <v>1732</v>
      </c>
      <c r="F86">
        <v>978</v>
      </c>
      <c r="G86" t="s">
        <v>1733</v>
      </c>
      <c r="I86" s="1" t="s">
        <v>1084</v>
      </c>
      <c r="J86" s="1">
        <v>410</v>
      </c>
      <c r="K86" s="2" t="s">
        <v>1209</v>
      </c>
    </row>
    <row r="87" spans="1:11" x14ac:dyDescent="0.25">
      <c r="A87" t="s">
        <v>269</v>
      </c>
      <c r="B87" t="s">
        <v>270</v>
      </c>
      <c r="C87" t="s">
        <v>271</v>
      </c>
      <c r="D87" t="s">
        <v>816</v>
      </c>
      <c r="E87" t="s">
        <v>1776</v>
      </c>
      <c r="F87">
        <v>332</v>
      </c>
      <c r="G87" t="s">
        <v>1777</v>
      </c>
      <c r="I87" s="1" t="s">
        <v>1085</v>
      </c>
      <c r="J87" s="1">
        <v>414</v>
      </c>
      <c r="K87" s="2" t="s">
        <v>2088</v>
      </c>
    </row>
    <row r="88" spans="1:11" x14ac:dyDescent="0.25">
      <c r="A88" t="s">
        <v>276</v>
      </c>
      <c r="B88" t="s">
        <v>277</v>
      </c>
      <c r="C88" t="s">
        <v>278</v>
      </c>
      <c r="D88" t="s">
        <v>819</v>
      </c>
      <c r="E88" t="s">
        <v>1778</v>
      </c>
      <c r="F88">
        <v>340</v>
      </c>
      <c r="G88" t="s">
        <v>1779</v>
      </c>
      <c r="I88" s="1" t="s">
        <v>1762</v>
      </c>
      <c r="J88" s="1">
        <v>136</v>
      </c>
      <c r="K88" s="2" t="s">
        <v>1763</v>
      </c>
    </row>
    <row r="89" spans="1:11" x14ac:dyDescent="0.25">
      <c r="A89" t="s">
        <v>703</v>
      </c>
      <c r="B89" t="s">
        <v>130</v>
      </c>
      <c r="C89" t="s">
        <v>131</v>
      </c>
      <c r="D89" t="s">
        <v>767</v>
      </c>
      <c r="E89" t="s">
        <v>1780</v>
      </c>
      <c r="F89">
        <v>344</v>
      </c>
      <c r="G89" t="s">
        <v>1781</v>
      </c>
      <c r="I89" s="1" t="s">
        <v>1087</v>
      </c>
      <c r="J89" s="1">
        <v>398</v>
      </c>
      <c r="K89" s="2" t="s">
        <v>1211</v>
      </c>
    </row>
    <row r="90" spans="1:11" x14ac:dyDescent="0.25">
      <c r="A90" t="s">
        <v>279</v>
      </c>
      <c r="B90" t="s">
        <v>280</v>
      </c>
      <c r="C90" t="s">
        <v>281</v>
      </c>
      <c r="D90" t="s">
        <v>820</v>
      </c>
      <c r="E90" t="s">
        <v>1782</v>
      </c>
      <c r="F90">
        <v>348</v>
      </c>
      <c r="G90" t="s">
        <v>1783</v>
      </c>
      <c r="I90" s="1" t="s">
        <v>1088</v>
      </c>
      <c r="J90" s="1">
        <v>418</v>
      </c>
      <c r="K90" s="2" t="s">
        <v>1212</v>
      </c>
    </row>
    <row r="91" spans="1:11" x14ac:dyDescent="0.25">
      <c r="A91" t="s">
        <v>299</v>
      </c>
      <c r="B91" t="s">
        <v>300</v>
      </c>
      <c r="C91" t="s">
        <v>301</v>
      </c>
      <c r="D91" t="s">
        <v>827</v>
      </c>
      <c r="E91" t="s">
        <v>1796</v>
      </c>
      <c r="F91">
        <v>0</v>
      </c>
      <c r="G91" t="s">
        <v>1797</v>
      </c>
      <c r="I91" s="1" t="s">
        <v>1089</v>
      </c>
      <c r="J91" s="1">
        <v>422</v>
      </c>
      <c r="K91" s="2" t="s">
        <v>1213</v>
      </c>
    </row>
    <row r="92" spans="1:11" x14ac:dyDescent="0.25">
      <c r="A92" s="3" t="s">
        <v>134</v>
      </c>
      <c r="B92" s="3" t="s">
        <v>135</v>
      </c>
      <c r="C92" s="3" t="s">
        <v>136</v>
      </c>
      <c r="D92" s="3" t="s">
        <v>769</v>
      </c>
      <c r="E92" s="3" t="s">
        <v>1676</v>
      </c>
      <c r="F92" s="3">
        <v>36</v>
      </c>
      <c r="G92" s="3" t="s">
        <v>1677</v>
      </c>
      <c r="I92" s="1" t="s">
        <v>1090</v>
      </c>
      <c r="J92" s="1">
        <v>144</v>
      </c>
      <c r="K92" s="2" t="s">
        <v>1214</v>
      </c>
    </row>
    <row r="93" spans="1:11" x14ac:dyDescent="0.25">
      <c r="A93" t="s">
        <v>2079</v>
      </c>
      <c r="B93" t="s">
        <v>202</v>
      </c>
      <c r="C93" t="s">
        <v>203</v>
      </c>
      <c r="D93" t="s">
        <v>793</v>
      </c>
      <c r="E93" t="s">
        <v>1724</v>
      </c>
      <c r="F93">
        <v>208</v>
      </c>
      <c r="G93" t="s">
        <v>1725</v>
      </c>
      <c r="I93" s="1" t="s">
        <v>1091</v>
      </c>
      <c r="J93" s="1">
        <v>430</v>
      </c>
      <c r="K93" s="2" t="s">
        <v>1215</v>
      </c>
    </row>
    <row r="94" spans="1:11" x14ac:dyDescent="0.25">
      <c r="A94" t="s">
        <v>272</v>
      </c>
      <c r="B94" t="s">
        <v>273</v>
      </c>
      <c r="C94" t="s">
        <v>274</v>
      </c>
      <c r="D94" t="s">
        <v>817</v>
      </c>
      <c r="I94" s="1" t="s">
        <v>1092</v>
      </c>
      <c r="J94" s="1">
        <v>426</v>
      </c>
      <c r="K94" s="2" t="s">
        <v>1093</v>
      </c>
    </row>
    <row r="95" spans="1:11" x14ac:dyDescent="0.25">
      <c r="A95" s="3" t="s">
        <v>137</v>
      </c>
      <c r="B95" s="3" t="s">
        <v>138</v>
      </c>
      <c r="C95" s="3" t="s">
        <v>139</v>
      </c>
      <c r="D95" s="3" t="s">
        <v>770</v>
      </c>
      <c r="E95" s="3" t="s">
        <v>1678</v>
      </c>
      <c r="F95" s="3">
        <v>36</v>
      </c>
      <c r="G95" s="3" t="s">
        <v>1679</v>
      </c>
      <c r="I95" s="1" t="s">
        <v>1094</v>
      </c>
      <c r="J95" s="1">
        <v>434</v>
      </c>
      <c r="K95" s="2" t="s">
        <v>1216</v>
      </c>
    </row>
    <row r="96" spans="1:11" x14ac:dyDescent="0.25">
      <c r="A96" t="s">
        <v>465</v>
      </c>
      <c r="B96" t="s">
        <v>466</v>
      </c>
      <c r="C96" t="s">
        <v>467</v>
      </c>
      <c r="D96" t="s">
        <v>884</v>
      </c>
      <c r="E96" t="s">
        <v>1913</v>
      </c>
      <c r="F96">
        <v>840</v>
      </c>
      <c r="G96" t="s">
        <v>1914</v>
      </c>
      <c r="I96" s="1" t="s">
        <v>1095</v>
      </c>
      <c r="J96" s="1">
        <v>504</v>
      </c>
      <c r="K96" s="2" t="s">
        <v>1217</v>
      </c>
    </row>
    <row r="97" spans="1:11" x14ac:dyDescent="0.25">
      <c r="A97" t="s">
        <v>386</v>
      </c>
      <c r="B97" t="s">
        <v>387</v>
      </c>
      <c r="C97" t="s">
        <v>388</v>
      </c>
      <c r="D97" t="s">
        <v>857</v>
      </c>
      <c r="E97" t="s">
        <v>1858</v>
      </c>
      <c r="F97">
        <v>840</v>
      </c>
      <c r="G97" t="s">
        <v>1859</v>
      </c>
      <c r="I97" s="1" t="s">
        <v>1096</v>
      </c>
      <c r="J97" s="1">
        <v>498</v>
      </c>
      <c r="K97" s="2" t="s">
        <v>1218</v>
      </c>
    </row>
    <row r="98" spans="1:11" x14ac:dyDescent="0.25">
      <c r="A98" t="s">
        <v>462</v>
      </c>
      <c r="B98" t="s">
        <v>463</v>
      </c>
      <c r="C98" t="s">
        <v>464</v>
      </c>
      <c r="D98" t="s">
        <v>883</v>
      </c>
      <c r="I98" s="1" t="s">
        <v>1097</v>
      </c>
      <c r="J98" s="1">
        <v>969</v>
      </c>
      <c r="K98" s="2" t="s">
        <v>1219</v>
      </c>
    </row>
    <row r="99" spans="1:11" x14ac:dyDescent="0.25">
      <c r="A99" s="3" t="s">
        <v>115</v>
      </c>
      <c r="B99" s="3" t="s">
        <v>116</v>
      </c>
      <c r="C99" s="3" t="s">
        <v>117</v>
      </c>
      <c r="D99" s="3" t="s">
        <v>762</v>
      </c>
      <c r="E99" s="3" t="s">
        <v>1086</v>
      </c>
      <c r="F99" s="3">
        <v>136</v>
      </c>
      <c r="G99" s="3" t="s">
        <v>1210</v>
      </c>
      <c r="I99" s="1" t="s">
        <v>367</v>
      </c>
      <c r="J99" s="1">
        <v>807</v>
      </c>
      <c r="K99" s="2" t="s">
        <v>1098</v>
      </c>
    </row>
    <row r="100" spans="1:11" x14ac:dyDescent="0.25">
      <c r="A100" t="s">
        <v>575</v>
      </c>
      <c r="B100" t="s">
        <v>576</v>
      </c>
      <c r="C100" t="s">
        <v>577</v>
      </c>
      <c r="D100" t="s">
        <v>922</v>
      </c>
      <c r="E100" t="s">
        <v>1986</v>
      </c>
      <c r="F100">
        <v>90</v>
      </c>
      <c r="G100" t="s">
        <v>1987</v>
      </c>
      <c r="I100" s="1" t="s">
        <v>1099</v>
      </c>
      <c r="J100" s="1">
        <v>104</v>
      </c>
      <c r="K100" s="2" t="s">
        <v>1220</v>
      </c>
    </row>
    <row r="101" spans="1:11" x14ac:dyDescent="0.25">
      <c r="A101" t="s">
        <v>602</v>
      </c>
      <c r="B101" t="s">
        <v>603</v>
      </c>
      <c r="C101" t="s">
        <v>604</v>
      </c>
      <c r="D101" t="s">
        <v>931</v>
      </c>
      <c r="I101" s="1" t="s">
        <v>1100</v>
      </c>
      <c r="J101" s="1">
        <v>496</v>
      </c>
      <c r="K101" s="2" t="s">
        <v>1221</v>
      </c>
    </row>
    <row r="102" spans="1:11" x14ac:dyDescent="0.25">
      <c r="A102" t="s">
        <v>648</v>
      </c>
      <c r="B102" t="s">
        <v>649</v>
      </c>
      <c r="C102" t="s">
        <v>650</v>
      </c>
      <c r="D102" t="s">
        <v>948</v>
      </c>
      <c r="E102" t="s">
        <v>2030</v>
      </c>
      <c r="F102">
        <v>840</v>
      </c>
      <c r="G102" t="s">
        <v>2031</v>
      </c>
      <c r="I102" s="1" t="s">
        <v>1101</v>
      </c>
      <c r="J102" s="1">
        <v>446</v>
      </c>
      <c r="K102" s="2" t="s">
        <v>1272</v>
      </c>
    </row>
    <row r="103" spans="1:11" x14ac:dyDescent="0.25">
      <c r="A103" s="3" t="s">
        <v>86</v>
      </c>
      <c r="B103" s="3" t="s">
        <v>87</v>
      </c>
      <c r="C103" s="3" t="s">
        <v>88</v>
      </c>
      <c r="D103" s="3" t="s">
        <v>752</v>
      </c>
      <c r="E103" s="3" t="s">
        <v>1650</v>
      </c>
      <c r="F103" s="3">
        <v>840</v>
      </c>
      <c r="G103" s="3" t="s">
        <v>1651</v>
      </c>
      <c r="I103" s="1" t="s">
        <v>1222</v>
      </c>
      <c r="J103" s="1">
        <v>478</v>
      </c>
      <c r="K103" s="2" t="s">
        <v>1223</v>
      </c>
    </row>
    <row r="104" spans="1:11" x14ac:dyDescent="0.25">
      <c r="A104" t="s">
        <v>683</v>
      </c>
      <c r="B104" t="s">
        <v>684</v>
      </c>
      <c r="C104" t="s">
        <v>685</v>
      </c>
      <c r="D104" t="s">
        <v>960</v>
      </c>
      <c r="E104" t="s">
        <v>2054</v>
      </c>
      <c r="F104">
        <v>840</v>
      </c>
      <c r="G104" t="s">
        <v>2055</v>
      </c>
      <c r="I104" s="1" t="s">
        <v>1102</v>
      </c>
      <c r="J104" s="1">
        <v>480</v>
      </c>
      <c r="K104" s="2" t="s">
        <v>1224</v>
      </c>
    </row>
    <row r="105" spans="1:11" x14ac:dyDescent="0.25">
      <c r="A105" t="s">
        <v>686</v>
      </c>
      <c r="B105" t="s">
        <v>687</v>
      </c>
      <c r="C105" t="s">
        <v>688</v>
      </c>
      <c r="D105" t="s">
        <v>961</v>
      </c>
      <c r="I105" s="1" t="s">
        <v>1103</v>
      </c>
      <c r="J105" s="1">
        <v>462</v>
      </c>
      <c r="K105" s="2" t="s">
        <v>1225</v>
      </c>
    </row>
    <row r="106" spans="1:11" x14ac:dyDescent="0.25">
      <c r="A106" s="3" t="s">
        <v>2082</v>
      </c>
      <c r="B106" s="3" t="s">
        <v>3</v>
      </c>
      <c r="C106" s="3" t="s">
        <v>4</v>
      </c>
      <c r="D106" s="3" t="s">
        <v>724</v>
      </c>
      <c r="E106" s="3" t="s">
        <v>1043</v>
      </c>
      <c r="F106" s="3">
        <v>978</v>
      </c>
      <c r="G106" s="3" t="s">
        <v>1044</v>
      </c>
      <c r="I106" s="1" t="s">
        <v>1104</v>
      </c>
      <c r="J106" s="1">
        <v>454</v>
      </c>
      <c r="K106" s="2" t="s">
        <v>1105</v>
      </c>
    </row>
    <row r="107" spans="1:11" x14ac:dyDescent="0.25">
      <c r="A107" t="s">
        <v>285</v>
      </c>
      <c r="B107" t="s">
        <v>286</v>
      </c>
      <c r="C107" t="s">
        <v>287</v>
      </c>
      <c r="D107" t="s">
        <v>822</v>
      </c>
      <c r="E107" t="s">
        <v>1786</v>
      </c>
      <c r="F107">
        <v>356</v>
      </c>
      <c r="G107" t="s">
        <v>1787</v>
      </c>
      <c r="I107" s="1" t="s">
        <v>1106</v>
      </c>
      <c r="J107" s="1">
        <v>484</v>
      </c>
      <c r="K107" s="2" t="s">
        <v>1226</v>
      </c>
    </row>
    <row r="108" spans="1:11" x14ac:dyDescent="0.25">
      <c r="A108" t="s">
        <v>288</v>
      </c>
      <c r="B108" t="s">
        <v>289</v>
      </c>
      <c r="C108" t="s">
        <v>290</v>
      </c>
      <c r="D108" t="s">
        <v>823</v>
      </c>
      <c r="E108" t="s">
        <v>1788</v>
      </c>
      <c r="F108">
        <v>360</v>
      </c>
      <c r="G108" t="s">
        <v>1789</v>
      </c>
      <c r="I108" s="1" t="s">
        <v>1107</v>
      </c>
      <c r="J108" s="1">
        <v>458</v>
      </c>
      <c r="K108" s="2" t="s">
        <v>1227</v>
      </c>
    </row>
    <row r="109" spans="1:11" x14ac:dyDescent="0.25">
      <c r="A109" t="s">
        <v>293</v>
      </c>
      <c r="B109" t="s">
        <v>294</v>
      </c>
      <c r="C109" t="s">
        <v>295</v>
      </c>
      <c r="D109" t="s">
        <v>825</v>
      </c>
      <c r="E109" t="s">
        <v>1792</v>
      </c>
      <c r="F109">
        <v>368</v>
      </c>
      <c r="G109" t="s">
        <v>1793</v>
      </c>
      <c r="I109" s="1" t="s">
        <v>1108</v>
      </c>
      <c r="J109" s="1">
        <v>943</v>
      </c>
      <c r="K109" s="2" t="s">
        <v>1228</v>
      </c>
    </row>
    <row r="110" spans="1:11" x14ac:dyDescent="0.25">
      <c r="A110" t="s">
        <v>712</v>
      </c>
      <c r="B110" t="s">
        <v>291</v>
      </c>
      <c r="C110" t="s">
        <v>292</v>
      </c>
      <c r="D110" t="s">
        <v>824</v>
      </c>
      <c r="E110" t="s">
        <v>1790</v>
      </c>
      <c r="F110">
        <v>364</v>
      </c>
      <c r="G110" t="s">
        <v>1791</v>
      </c>
      <c r="I110" s="1" t="s">
        <v>1109</v>
      </c>
      <c r="J110" s="1">
        <v>516</v>
      </c>
      <c r="K110" s="2" t="s">
        <v>1229</v>
      </c>
    </row>
    <row r="111" spans="1:11" x14ac:dyDescent="0.25">
      <c r="A111" t="s">
        <v>296</v>
      </c>
      <c r="B111" t="s">
        <v>297</v>
      </c>
      <c r="C111" t="s">
        <v>298</v>
      </c>
      <c r="D111" t="s">
        <v>826</v>
      </c>
      <c r="E111" t="s">
        <v>1794</v>
      </c>
      <c r="F111">
        <v>978</v>
      </c>
      <c r="G111" t="s">
        <v>1795</v>
      </c>
      <c r="I111" s="1" t="s">
        <v>1110</v>
      </c>
      <c r="J111" s="1">
        <v>566</v>
      </c>
      <c r="K111" s="2" t="s">
        <v>1230</v>
      </c>
    </row>
    <row r="112" spans="1:11" x14ac:dyDescent="0.25">
      <c r="A112" t="s">
        <v>282</v>
      </c>
      <c r="B112" t="s">
        <v>283</v>
      </c>
      <c r="C112" t="s">
        <v>284</v>
      </c>
      <c r="D112" t="s">
        <v>821</v>
      </c>
      <c r="E112" t="s">
        <v>1784</v>
      </c>
      <c r="F112">
        <v>352</v>
      </c>
      <c r="G112" t="s">
        <v>1785</v>
      </c>
      <c r="I112" s="1" t="s">
        <v>1111</v>
      </c>
      <c r="J112" s="1">
        <v>558</v>
      </c>
      <c r="K112" s="2" t="s">
        <v>1231</v>
      </c>
    </row>
    <row r="113" spans="1:11" x14ac:dyDescent="0.25">
      <c r="A113" t="s">
        <v>302</v>
      </c>
      <c r="B113" t="s">
        <v>303</v>
      </c>
      <c r="C113" t="s">
        <v>304</v>
      </c>
      <c r="D113" t="s">
        <v>828</v>
      </c>
      <c r="E113" t="s">
        <v>1798</v>
      </c>
      <c r="F113">
        <v>376</v>
      </c>
      <c r="G113" t="s">
        <v>1799</v>
      </c>
      <c r="I113" s="1" t="s">
        <v>1112</v>
      </c>
      <c r="J113" s="1">
        <v>578</v>
      </c>
      <c r="K113" s="2" t="s">
        <v>1232</v>
      </c>
    </row>
    <row r="114" spans="1:11" x14ac:dyDescent="0.25">
      <c r="A114" t="s">
        <v>305</v>
      </c>
      <c r="B114" t="s">
        <v>306</v>
      </c>
      <c r="C114" t="s">
        <v>307</v>
      </c>
      <c r="D114" t="s">
        <v>829</v>
      </c>
      <c r="E114" t="s">
        <v>1800</v>
      </c>
      <c r="F114">
        <v>978</v>
      </c>
      <c r="G114" t="s">
        <v>1801</v>
      </c>
      <c r="I114" s="1" t="s">
        <v>1113</v>
      </c>
      <c r="J114" s="1">
        <v>524</v>
      </c>
      <c r="K114" s="2" t="s">
        <v>1233</v>
      </c>
    </row>
    <row r="115" spans="1:11" x14ac:dyDescent="0.25">
      <c r="A115" t="s">
        <v>308</v>
      </c>
      <c r="B115" t="s">
        <v>309</v>
      </c>
      <c r="C115" t="s">
        <v>310</v>
      </c>
      <c r="D115" t="s">
        <v>830</v>
      </c>
      <c r="E115" t="s">
        <v>1802</v>
      </c>
      <c r="F115">
        <v>388</v>
      </c>
      <c r="G115" t="s">
        <v>1803</v>
      </c>
      <c r="I115" s="1" t="s">
        <v>1114</v>
      </c>
      <c r="J115" s="1">
        <v>554</v>
      </c>
      <c r="K115" s="2" t="s">
        <v>1234</v>
      </c>
    </row>
    <row r="116" spans="1:11" x14ac:dyDescent="0.25">
      <c r="A116" t="s">
        <v>311</v>
      </c>
      <c r="B116" t="s">
        <v>312</v>
      </c>
      <c r="C116" t="s">
        <v>313</v>
      </c>
      <c r="D116" t="s">
        <v>831</v>
      </c>
      <c r="E116" t="s">
        <v>1804</v>
      </c>
      <c r="F116">
        <v>392</v>
      </c>
      <c r="G116" t="s">
        <v>1805</v>
      </c>
      <c r="I116" s="1" t="s">
        <v>1115</v>
      </c>
      <c r="J116" s="1">
        <v>512</v>
      </c>
      <c r="K116" s="2" t="s">
        <v>1235</v>
      </c>
    </row>
    <row r="117" spans="1:11" x14ac:dyDescent="0.25">
      <c r="A117" t="s">
        <v>314</v>
      </c>
      <c r="B117" t="s">
        <v>315</v>
      </c>
      <c r="C117" t="s">
        <v>316</v>
      </c>
      <c r="D117" t="s">
        <v>832</v>
      </c>
      <c r="E117" t="s">
        <v>1806</v>
      </c>
      <c r="F117">
        <v>0</v>
      </c>
      <c r="G117" t="s">
        <v>1807</v>
      </c>
      <c r="I117" s="1" t="s">
        <v>1116</v>
      </c>
      <c r="J117" s="1">
        <v>590</v>
      </c>
      <c r="K117" s="2" t="s">
        <v>2075</v>
      </c>
    </row>
    <row r="118" spans="1:11" x14ac:dyDescent="0.25">
      <c r="A118" t="s">
        <v>317</v>
      </c>
      <c r="B118" t="s">
        <v>318</v>
      </c>
      <c r="C118" t="s">
        <v>319</v>
      </c>
      <c r="D118" t="s">
        <v>833</v>
      </c>
      <c r="E118" t="s">
        <v>1808</v>
      </c>
      <c r="F118">
        <v>400</v>
      </c>
      <c r="G118" t="s">
        <v>1809</v>
      </c>
      <c r="I118" s="1" t="s">
        <v>1117</v>
      </c>
      <c r="J118" s="1">
        <v>604</v>
      </c>
      <c r="K118" s="2" t="s">
        <v>1118</v>
      </c>
    </row>
    <row r="119" spans="1:11" x14ac:dyDescent="0.25">
      <c r="A119" t="s">
        <v>320</v>
      </c>
      <c r="B119" t="s">
        <v>321</v>
      </c>
      <c r="C119" t="s">
        <v>322</v>
      </c>
      <c r="D119" t="s">
        <v>834</v>
      </c>
      <c r="E119" t="s">
        <v>1810</v>
      </c>
      <c r="F119">
        <v>398</v>
      </c>
      <c r="G119" t="s">
        <v>1811</v>
      </c>
      <c r="I119" s="1" t="s">
        <v>1119</v>
      </c>
      <c r="J119" s="1">
        <v>598</v>
      </c>
      <c r="K119" s="2" t="s">
        <v>2080</v>
      </c>
    </row>
    <row r="120" spans="1:11" x14ac:dyDescent="0.25">
      <c r="A120" t="s">
        <v>323</v>
      </c>
      <c r="B120" t="s">
        <v>324</v>
      </c>
      <c r="C120" t="s">
        <v>325</v>
      </c>
      <c r="D120" t="s">
        <v>835</v>
      </c>
      <c r="E120" t="s">
        <v>1812</v>
      </c>
      <c r="F120">
        <v>404</v>
      </c>
      <c r="G120" t="s">
        <v>1813</v>
      </c>
      <c r="I120" s="1" t="s">
        <v>1120</v>
      </c>
      <c r="J120" s="1">
        <v>608</v>
      </c>
      <c r="K120" s="2" t="s">
        <v>1236</v>
      </c>
    </row>
    <row r="121" spans="1:11" x14ac:dyDescent="0.25">
      <c r="A121" t="s">
        <v>326</v>
      </c>
      <c r="B121" t="s">
        <v>327</v>
      </c>
      <c r="C121" t="s">
        <v>328</v>
      </c>
      <c r="D121" t="s">
        <v>836</v>
      </c>
      <c r="I121" s="1" t="s">
        <v>1121</v>
      </c>
      <c r="J121" s="1">
        <v>586</v>
      </c>
      <c r="K121" s="2" t="s">
        <v>1237</v>
      </c>
    </row>
    <row r="122" spans="1:11" x14ac:dyDescent="0.25">
      <c r="A122" t="s">
        <v>1273</v>
      </c>
      <c r="B122" t="s">
        <v>1274</v>
      </c>
      <c r="C122" t="s">
        <v>1275</v>
      </c>
      <c r="D122" t="s">
        <v>1179</v>
      </c>
      <c r="E122" t="s">
        <v>1818</v>
      </c>
      <c r="F122">
        <v>978</v>
      </c>
      <c r="G122" t="s">
        <v>1819</v>
      </c>
      <c r="I122" s="1" t="s">
        <v>1122</v>
      </c>
      <c r="J122" s="1">
        <v>985</v>
      </c>
      <c r="K122" s="2" t="s">
        <v>1238</v>
      </c>
    </row>
    <row r="123" spans="1:11" x14ac:dyDescent="0.25">
      <c r="A123" t="s">
        <v>2091</v>
      </c>
      <c r="B123" t="s">
        <v>335</v>
      </c>
      <c r="C123" t="s">
        <v>336</v>
      </c>
      <c r="D123" t="s">
        <v>839</v>
      </c>
      <c r="E123" t="s">
        <v>1820</v>
      </c>
      <c r="F123">
        <v>414</v>
      </c>
      <c r="G123" t="s">
        <v>2088</v>
      </c>
      <c r="I123" s="1" t="s">
        <v>1123</v>
      </c>
      <c r="J123" s="1">
        <v>600</v>
      </c>
      <c r="K123" s="2" t="s">
        <v>1124</v>
      </c>
    </row>
    <row r="124" spans="1:11" x14ac:dyDescent="0.25">
      <c r="A124" t="s">
        <v>348</v>
      </c>
      <c r="B124" t="s">
        <v>349</v>
      </c>
      <c r="C124" t="s">
        <v>350</v>
      </c>
      <c r="D124" t="s">
        <v>844</v>
      </c>
      <c r="E124" t="s">
        <v>1829</v>
      </c>
      <c r="F124">
        <v>426</v>
      </c>
      <c r="G124" t="s">
        <v>1830</v>
      </c>
      <c r="I124" s="1" t="s">
        <v>1125</v>
      </c>
      <c r="J124" s="1">
        <v>634</v>
      </c>
      <c r="K124" s="2" t="s">
        <v>2089</v>
      </c>
    </row>
    <row r="125" spans="1:11" x14ac:dyDescent="0.25">
      <c r="A125" t="s">
        <v>342</v>
      </c>
      <c r="B125" t="s">
        <v>343</v>
      </c>
      <c r="C125" t="s">
        <v>344</v>
      </c>
      <c r="D125" t="s">
        <v>842</v>
      </c>
      <c r="E125" t="s">
        <v>1825</v>
      </c>
      <c r="F125">
        <v>978</v>
      </c>
      <c r="G125" t="s">
        <v>1826</v>
      </c>
      <c r="I125" s="1" t="s">
        <v>1126</v>
      </c>
      <c r="J125" s="1">
        <v>946</v>
      </c>
      <c r="K125" s="2" t="s">
        <v>1239</v>
      </c>
    </row>
    <row r="126" spans="1:11" x14ac:dyDescent="0.25">
      <c r="A126" t="s">
        <v>345</v>
      </c>
      <c r="B126" t="s">
        <v>346</v>
      </c>
      <c r="C126" t="s">
        <v>347</v>
      </c>
      <c r="D126" t="s">
        <v>843</v>
      </c>
      <c r="E126" t="s">
        <v>1827</v>
      </c>
      <c r="F126">
        <v>422</v>
      </c>
      <c r="G126" t="s">
        <v>1828</v>
      </c>
      <c r="I126" s="1" t="s">
        <v>1127</v>
      </c>
      <c r="J126" s="1">
        <v>941</v>
      </c>
      <c r="K126" s="2" t="s">
        <v>1240</v>
      </c>
    </row>
    <row r="127" spans="1:11" x14ac:dyDescent="0.25">
      <c r="A127" t="s">
        <v>351</v>
      </c>
      <c r="B127" t="s">
        <v>352</v>
      </c>
      <c r="C127" t="s">
        <v>353</v>
      </c>
      <c r="D127" t="s">
        <v>845</v>
      </c>
      <c r="E127" t="s">
        <v>1831</v>
      </c>
      <c r="F127">
        <v>430</v>
      </c>
      <c r="G127" t="s">
        <v>1832</v>
      </c>
      <c r="I127" s="1" t="s">
        <v>1128</v>
      </c>
      <c r="J127" s="1">
        <v>643</v>
      </c>
      <c r="K127" s="2" t="s">
        <v>1241</v>
      </c>
    </row>
    <row r="128" spans="1:11" x14ac:dyDescent="0.25">
      <c r="A128" t="s">
        <v>354</v>
      </c>
      <c r="B128" t="s">
        <v>355</v>
      </c>
      <c r="C128" t="s">
        <v>356</v>
      </c>
      <c r="D128" t="s">
        <v>846</v>
      </c>
      <c r="E128" t="s">
        <v>1833</v>
      </c>
      <c r="F128">
        <v>434</v>
      </c>
      <c r="G128" t="s">
        <v>1834</v>
      </c>
      <c r="I128" s="1" t="s">
        <v>1129</v>
      </c>
      <c r="J128" s="1">
        <v>646</v>
      </c>
      <c r="K128" s="2" t="s">
        <v>1242</v>
      </c>
    </row>
    <row r="129" spans="1:11" x14ac:dyDescent="0.25">
      <c r="A129" t="s">
        <v>357</v>
      </c>
      <c r="B129" t="s">
        <v>358</v>
      </c>
      <c r="C129" t="s">
        <v>359</v>
      </c>
      <c r="D129" t="s">
        <v>847</v>
      </c>
      <c r="E129" t="s">
        <v>1835</v>
      </c>
      <c r="F129">
        <v>756</v>
      </c>
      <c r="G129" t="s">
        <v>1836</v>
      </c>
      <c r="I129" s="1" t="s">
        <v>1130</v>
      </c>
      <c r="J129" s="1">
        <v>682</v>
      </c>
      <c r="K129" s="2" t="s">
        <v>1243</v>
      </c>
    </row>
    <row r="130" spans="1:11" x14ac:dyDescent="0.25">
      <c r="A130" t="s">
        <v>360</v>
      </c>
      <c r="B130" t="s">
        <v>361</v>
      </c>
      <c r="C130" t="s">
        <v>362</v>
      </c>
      <c r="D130" t="s">
        <v>848</v>
      </c>
      <c r="E130" t="s">
        <v>1837</v>
      </c>
      <c r="F130">
        <v>978</v>
      </c>
      <c r="G130" t="s">
        <v>1838</v>
      </c>
      <c r="I130" s="1" t="s">
        <v>1131</v>
      </c>
      <c r="J130" s="1">
        <v>90</v>
      </c>
      <c r="K130" s="2" t="s">
        <v>1244</v>
      </c>
    </row>
    <row r="131" spans="1:11" x14ac:dyDescent="0.25">
      <c r="A131" t="s">
        <v>363</v>
      </c>
      <c r="B131" t="s">
        <v>364</v>
      </c>
      <c r="C131" t="s">
        <v>365</v>
      </c>
      <c r="D131" t="s">
        <v>849</v>
      </c>
      <c r="E131" t="s">
        <v>1839</v>
      </c>
      <c r="F131">
        <v>978</v>
      </c>
      <c r="G131" t="s">
        <v>1840</v>
      </c>
      <c r="I131" s="1" t="s">
        <v>1132</v>
      </c>
      <c r="J131" s="1">
        <v>690</v>
      </c>
      <c r="K131" s="2" t="s">
        <v>1245</v>
      </c>
    </row>
    <row r="132" spans="1:11" x14ac:dyDescent="0.25">
      <c r="A132" t="s">
        <v>704</v>
      </c>
      <c r="B132" t="s">
        <v>132</v>
      </c>
      <c r="C132" t="s">
        <v>133</v>
      </c>
      <c r="D132" t="s">
        <v>768</v>
      </c>
      <c r="E132" t="s">
        <v>1841</v>
      </c>
      <c r="F132">
        <v>446</v>
      </c>
      <c r="G132" t="s">
        <v>1842</v>
      </c>
      <c r="I132" s="1" t="s">
        <v>1133</v>
      </c>
      <c r="J132" s="1">
        <v>938</v>
      </c>
      <c r="K132" s="2" t="s">
        <v>1246</v>
      </c>
    </row>
    <row r="133" spans="1:11" x14ac:dyDescent="0.25">
      <c r="A133" t="s">
        <v>714</v>
      </c>
      <c r="B133" t="s">
        <v>366</v>
      </c>
      <c r="C133" t="s">
        <v>1843</v>
      </c>
      <c r="D133" t="s">
        <v>850</v>
      </c>
      <c r="E133" t="s">
        <v>1844</v>
      </c>
      <c r="F133">
        <v>807</v>
      </c>
      <c r="G133" t="s">
        <v>1845</v>
      </c>
      <c r="I133" s="1" t="s">
        <v>1134</v>
      </c>
      <c r="J133" s="1">
        <v>752</v>
      </c>
      <c r="K133" s="2" t="s">
        <v>1247</v>
      </c>
    </row>
    <row r="134" spans="1:11" x14ac:dyDescent="0.25">
      <c r="A134" t="s">
        <v>368</v>
      </c>
      <c r="B134" t="s">
        <v>369</v>
      </c>
      <c r="C134" t="s">
        <v>370</v>
      </c>
      <c r="D134" t="s">
        <v>851</v>
      </c>
      <c r="E134" t="s">
        <v>1846</v>
      </c>
      <c r="F134">
        <v>969</v>
      </c>
      <c r="G134" t="s">
        <v>1847</v>
      </c>
      <c r="I134" s="1" t="s">
        <v>1135</v>
      </c>
      <c r="J134" s="1">
        <v>702</v>
      </c>
      <c r="K134" s="2" t="s">
        <v>1248</v>
      </c>
    </row>
    <row r="135" spans="1:11" x14ac:dyDescent="0.25">
      <c r="A135" t="s">
        <v>374</v>
      </c>
      <c r="B135" t="s">
        <v>375</v>
      </c>
      <c r="C135" t="s">
        <v>376</v>
      </c>
      <c r="D135" t="s">
        <v>853</v>
      </c>
      <c r="E135" t="s">
        <v>1850</v>
      </c>
      <c r="F135">
        <v>458</v>
      </c>
      <c r="G135" t="s">
        <v>1851</v>
      </c>
      <c r="I135" s="1" t="s">
        <v>1136</v>
      </c>
      <c r="J135" s="1">
        <v>654</v>
      </c>
      <c r="K135" s="2" t="s">
        <v>1249</v>
      </c>
    </row>
    <row r="136" spans="1:11" x14ac:dyDescent="0.25">
      <c r="A136" t="s">
        <v>371</v>
      </c>
      <c r="B136" t="s">
        <v>372</v>
      </c>
      <c r="C136" t="s">
        <v>373</v>
      </c>
      <c r="D136" t="s">
        <v>852</v>
      </c>
      <c r="E136" t="s">
        <v>1848</v>
      </c>
      <c r="F136">
        <v>454</v>
      </c>
      <c r="G136" t="s">
        <v>1849</v>
      </c>
      <c r="I136" s="1" t="s">
        <v>1137</v>
      </c>
      <c r="J136" s="1">
        <v>694</v>
      </c>
      <c r="K136" s="2" t="s">
        <v>1138</v>
      </c>
    </row>
    <row r="137" spans="1:11" x14ac:dyDescent="0.25">
      <c r="A137" t="s">
        <v>377</v>
      </c>
      <c r="B137" t="s">
        <v>378</v>
      </c>
      <c r="C137" t="s">
        <v>379</v>
      </c>
      <c r="D137" t="s">
        <v>854</v>
      </c>
      <c r="E137" t="s">
        <v>1852</v>
      </c>
      <c r="F137">
        <v>462</v>
      </c>
      <c r="G137" t="s">
        <v>1853</v>
      </c>
      <c r="I137" s="1" t="s">
        <v>1139</v>
      </c>
      <c r="J137" s="1">
        <v>706</v>
      </c>
      <c r="K137" s="2" t="s">
        <v>1989</v>
      </c>
    </row>
    <row r="138" spans="1:11" x14ac:dyDescent="0.25">
      <c r="A138" t="s">
        <v>380</v>
      </c>
      <c r="B138" t="s">
        <v>381</v>
      </c>
      <c r="C138" t="s">
        <v>382</v>
      </c>
      <c r="D138" t="s">
        <v>855</v>
      </c>
      <c r="E138" t="s">
        <v>1854</v>
      </c>
      <c r="F138">
        <v>952</v>
      </c>
      <c r="G138" t="s">
        <v>1855</v>
      </c>
      <c r="I138" s="1" t="s">
        <v>1140</v>
      </c>
      <c r="J138" s="1">
        <v>968</v>
      </c>
      <c r="K138" s="2" t="s">
        <v>1141</v>
      </c>
    </row>
    <row r="139" spans="1:11" x14ac:dyDescent="0.25">
      <c r="A139" t="s">
        <v>710</v>
      </c>
      <c r="B139" t="s">
        <v>200</v>
      </c>
      <c r="C139" t="s">
        <v>201</v>
      </c>
      <c r="D139" t="s">
        <v>792</v>
      </c>
      <c r="E139" t="s">
        <v>1722</v>
      </c>
      <c r="F139">
        <v>238</v>
      </c>
      <c r="G139" t="s">
        <v>1723</v>
      </c>
      <c r="I139" s="1" t="s">
        <v>1142</v>
      </c>
      <c r="J139" s="1">
        <v>728</v>
      </c>
      <c r="K139" s="2" t="s">
        <v>1250</v>
      </c>
    </row>
    <row r="140" spans="1:11" x14ac:dyDescent="0.25">
      <c r="A140" t="s">
        <v>383</v>
      </c>
      <c r="B140" t="s">
        <v>384</v>
      </c>
      <c r="C140" t="s">
        <v>385</v>
      </c>
      <c r="D140" t="s">
        <v>856</v>
      </c>
      <c r="E140" t="s">
        <v>1856</v>
      </c>
      <c r="F140">
        <v>978</v>
      </c>
      <c r="G140" t="s">
        <v>1857</v>
      </c>
      <c r="I140" s="1" t="s">
        <v>1251</v>
      </c>
      <c r="J140" s="1">
        <v>678</v>
      </c>
      <c r="K140" s="2" t="s">
        <v>1252</v>
      </c>
    </row>
    <row r="141" spans="1:11" x14ac:dyDescent="0.25">
      <c r="A141" t="s">
        <v>420</v>
      </c>
      <c r="B141" t="s">
        <v>421</v>
      </c>
      <c r="C141" t="s">
        <v>422</v>
      </c>
      <c r="D141" t="s">
        <v>869</v>
      </c>
      <c r="E141" t="s">
        <v>1884</v>
      </c>
      <c r="F141">
        <v>504</v>
      </c>
      <c r="G141" t="s">
        <v>1885</v>
      </c>
      <c r="I141" s="1" t="s">
        <v>1143</v>
      </c>
      <c r="J141" s="1">
        <v>760</v>
      </c>
      <c r="K141" s="2" t="s">
        <v>1253</v>
      </c>
    </row>
    <row r="142" spans="1:11" x14ac:dyDescent="0.25">
      <c r="A142" t="s">
        <v>389</v>
      </c>
      <c r="B142" t="s">
        <v>390</v>
      </c>
      <c r="C142" t="s">
        <v>391</v>
      </c>
      <c r="D142" t="s">
        <v>858</v>
      </c>
      <c r="E142" t="s">
        <v>1860</v>
      </c>
      <c r="F142">
        <v>978</v>
      </c>
      <c r="G142" t="s">
        <v>1861</v>
      </c>
      <c r="I142" s="1" t="s">
        <v>1868</v>
      </c>
      <c r="J142" s="1">
        <v>748</v>
      </c>
      <c r="K142" s="2" t="s">
        <v>1869</v>
      </c>
    </row>
    <row r="143" spans="1:11" x14ac:dyDescent="0.25">
      <c r="A143" t="s">
        <v>395</v>
      </c>
      <c r="B143" t="s">
        <v>396</v>
      </c>
      <c r="C143" t="s">
        <v>397</v>
      </c>
      <c r="D143" t="s">
        <v>860</v>
      </c>
      <c r="E143" t="s">
        <v>1864</v>
      </c>
      <c r="F143">
        <v>480</v>
      </c>
      <c r="G143" t="s">
        <v>1865</v>
      </c>
      <c r="I143" s="1" t="s">
        <v>1145</v>
      </c>
      <c r="J143" s="1">
        <v>764</v>
      </c>
      <c r="K143" s="2" t="s">
        <v>1255</v>
      </c>
    </row>
    <row r="144" spans="1:11" x14ac:dyDescent="0.25">
      <c r="A144" t="s">
        <v>392</v>
      </c>
      <c r="B144" t="s">
        <v>393</v>
      </c>
      <c r="C144" t="s">
        <v>394</v>
      </c>
      <c r="D144" t="s">
        <v>859</v>
      </c>
      <c r="E144" t="s">
        <v>1862</v>
      </c>
      <c r="F144">
        <v>478</v>
      </c>
      <c r="G144" t="s">
        <v>1863</v>
      </c>
      <c r="I144" s="1" t="s">
        <v>1146</v>
      </c>
      <c r="J144" s="1">
        <v>972</v>
      </c>
      <c r="K144" s="2" t="s">
        <v>617</v>
      </c>
    </row>
    <row r="145" spans="1:11" x14ac:dyDescent="0.25">
      <c r="A145" t="s">
        <v>398</v>
      </c>
      <c r="B145" t="s">
        <v>399</v>
      </c>
      <c r="C145" t="s">
        <v>400</v>
      </c>
      <c r="D145" t="s">
        <v>861</v>
      </c>
      <c r="E145" t="s">
        <v>1866</v>
      </c>
      <c r="F145">
        <v>978</v>
      </c>
      <c r="G145" t="s">
        <v>1867</v>
      </c>
      <c r="I145" s="1" t="s">
        <v>1147</v>
      </c>
      <c r="J145" s="1">
        <v>934</v>
      </c>
      <c r="K145" s="2" t="s">
        <v>1256</v>
      </c>
    </row>
    <row r="146" spans="1:11" x14ac:dyDescent="0.25">
      <c r="A146" t="s">
        <v>401</v>
      </c>
      <c r="B146" t="s">
        <v>402</v>
      </c>
      <c r="C146" t="s">
        <v>403</v>
      </c>
      <c r="D146" t="s">
        <v>862</v>
      </c>
      <c r="E146" t="s">
        <v>1870</v>
      </c>
      <c r="F146">
        <v>484</v>
      </c>
      <c r="G146" t="s">
        <v>1871</v>
      </c>
      <c r="I146" s="1" t="s">
        <v>1148</v>
      </c>
      <c r="J146" s="1">
        <v>788</v>
      </c>
      <c r="K146" s="2" t="s">
        <v>1149</v>
      </c>
    </row>
    <row r="147" spans="1:11" x14ac:dyDescent="0.25">
      <c r="A147" t="s">
        <v>715</v>
      </c>
      <c r="B147" t="s">
        <v>404</v>
      </c>
      <c r="C147" t="s">
        <v>405</v>
      </c>
      <c r="D147" t="s">
        <v>863</v>
      </c>
      <c r="E147" t="s">
        <v>1872</v>
      </c>
      <c r="F147">
        <v>840</v>
      </c>
      <c r="G147" t="s">
        <v>1873</v>
      </c>
      <c r="I147" s="1" t="s">
        <v>1150</v>
      </c>
      <c r="J147" s="1">
        <v>776</v>
      </c>
      <c r="K147" s="2" t="s">
        <v>1257</v>
      </c>
    </row>
    <row r="148" spans="1:11" x14ac:dyDescent="0.25">
      <c r="A148" t="s">
        <v>406</v>
      </c>
      <c r="B148" t="s">
        <v>407</v>
      </c>
      <c r="C148" t="s">
        <v>408</v>
      </c>
      <c r="D148" t="s">
        <v>864</v>
      </c>
      <c r="E148" t="s">
        <v>1874</v>
      </c>
      <c r="F148">
        <v>498</v>
      </c>
      <c r="G148" t="s">
        <v>1875</v>
      </c>
      <c r="I148" s="1" t="s">
        <v>1151</v>
      </c>
      <c r="J148" s="1">
        <v>949</v>
      </c>
      <c r="K148" s="2" t="s">
        <v>1152</v>
      </c>
    </row>
    <row r="149" spans="1:11" x14ac:dyDescent="0.25">
      <c r="A149" t="s">
        <v>409</v>
      </c>
      <c r="B149" t="s">
        <v>410</v>
      </c>
      <c r="C149" t="s">
        <v>411</v>
      </c>
      <c r="D149" t="s">
        <v>865</v>
      </c>
      <c r="E149" t="s">
        <v>1876</v>
      </c>
      <c r="F149">
        <v>978</v>
      </c>
      <c r="G149" t="s">
        <v>1877</v>
      </c>
      <c r="I149" s="1" t="s">
        <v>1153</v>
      </c>
      <c r="J149" s="1">
        <v>780</v>
      </c>
      <c r="K149" s="2" t="s">
        <v>1258</v>
      </c>
    </row>
    <row r="150" spans="1:11" x14ac:dyDescent="0.25">
      <c r="A150" t="s">
        <v>412</v>
      </c>
      <c r="B150" t="s">
        <v>413</v>
      </c>
      <c r="C150" t="s">
        <v>414</v>
      </c>
      <c r="D150" t="s">
        <v>866</v>
      </c>
      <c r="E150" t="s">
        <v>1878</v>
      </c>
      <c r="F150">
        <v>496</v>
      </c>
      <c r="G150" t="s">
        <v>1879</v>
      </c>
      <c r="I150" s="1" t="s">
        <v>1259</v>
      </c>
      <c r="J150" s="1">
        <v>0</v>
      </c>
      <c r="K150" s="2" t="s">
        <v>1260</v>
      </c>
    </row>
    <row r="151" spans="1:11" x14ac:dyDescent="0.25">
      <c r="A151" t="s">
        <v>2090</v>
      </c>
      <c r="B151" t="s">
        <v>415</v>
      </c>
      <c r="C151" t="s">
        <v>416</v>
      </c>
      <c r="D151" t="s">
        <v>867</v>
      </c>
      <c r="E151" t="s">
        <v>1880</v>
      </c>
      <c r="F151">
        <v>978</v>
      </c>
      <c r="G151" t="s">
        <v>1881</v>
      </c>
      <c r="I151" s="1" t="s">
        <v>1154</v>
      </c>
      <c r="J151" s="1">
        <v>901</v>
      </c>
      <c r="K151" s="2" t="s">
        <v>1155</v>
      </c>
    </row>
    <row r="152" spans="1:11" x14ac:dyDescent="0.25">
      <c r="A152" t="s">
        <v>417</v>
      </c>
      <c r="B152" t="s">
        <v>418</v>
      </c>
      <c r="C152" t="s">
        <v>419</v>
      </c>
      <c r="D152" t="s">
        <v>868</v>
      </c>
      <c r="E152" t="s">
        <v>1882</v>
      </c>
      <c r="F152">
        <v>951</v>
      </c>
      <c r="G152" t="s">
        <v>1883</v>
      </c>
      <c r="I152" s="1" t="s">
        <v>1156</v>
      </c>
      <c r="J152" s="1">
        <v>834</v>
      </c>
      <c r="K152" s="2" t="s">
        <v>1157</v>
      </c>
    </row>
    <row r="153" spans="1:11" x14ac:dyDescent="0.25">
      <c r="A153" t="s">
        <v>423</v>
      </c>
      <c r="B153" t="s">
        <v>424</v>
      </c>
      <c r="C153" t="s">
        <v>425</v>
      </c>
      <c r="D153" t="s">
        <v>870</v>
      </c>
      <c r="E153" t="s">
        <v>1886</v>
      </c>
      <c r="F153">
        <v>943</v>
      </c>
      <c r="G153" t="s">
        <v>1887</v>
      </c>
      <c r="I153" s="1" t="s">
        <v>1158</v>
      </c>
      <c r="J153" s="1">
        <v>980</v>
      </c>
      <c r="K153" s="2" t="s">
        <v>1261</v>
      </c>
    </row>
    <row r="154" spans="1:11" x14ac:dyDescent="0.25">
      <c r="A154" t="s">
        <v>426</v>
      </c>
      <c r="B154" t="s">
        <v>427</v>
      </c>
      <c r="C154" t="s">
        <v>428</v>
      </c>
      <c r="D154" t="s">
        <v>871</v>
      </c>
      <c r="E154" t="s">
        <v>1888</v>
      </c>
      <c r="F154">
        <v>104</v>
      </c>
      <c r="G154" t="s">
        <v>1889</v>
      </c>
      <c r="I154" s="1" t="s">
        <v>1159</v>
      </c>
      <c r="J154" s="1">
        <v>800</v>
      </c>
      <c r="K154" s="2" t="s">
        <v>1160</v>
      </c>
    </row>
    <row r="155" spans="1:11" x14ac:dyDescent="0.25">
      <c r="A155" t="s">
        <v>429</v>
      </c>
      <c r="B155" t="s">
        <v>430</v>
      </c>
      <c r="C155" t="s">
        <v>431</v>
      </c>
      <c r="D155" t="s">
        <v>872</v>
      </c>
      <c r="E155" t="s">
        <v>1890</v>
      </c>
      <c r="F155">
        <v>516</v>
      </c>
      <c r="G155" t="s">
        <v>1891</v>
      </c>
      <c r="I155" s="1" t="s">
        <v>1894</v>
      </c>
      <c r="J155" s="1">
        <v>840</v>
      </c>
      <c r="K155" s="2" t="s">
        <v>1895</v>
      </c>
    </row>
    <row r="156" spans="1:11" x14ac:dyDescent="0.25">
      <c r="A156" t="s">
        <v>432</v>
      </c>
      <c r="B156" t="s">
        <v>433</v>
      </c>
      <c r="C156" t="s">
        <v>434</v>
      </c>
      <c r="D156" t="s">
        <v>873</v>
      </c>
      <c r="I156" s="1" t="s">
        <v>1898</v>
      </c>
      <c r="J156" s="1"/>
      <c r="K156" s="2"/>
    </row>
    <row r="157" spans="1:11" x14ac:dyDescent="0.25">
      <c r="A157" t="s">
        <v>435</v>
      </c>
      <c r="B157" t="s">
        <v>436</v>
      </c>
      <c r="C157" t="s">
        <v>437</v>
      </c>
      <c r="D157" t="s">
        <v>874</v>
      </c>
      <c r="E157" t="s">
        <v>1892</v>
      </c>
      <c r="F157">
        <v>524</v>
      </c>
      <c r="G157" t="s">
        <v>1893</v>
      </c>
      <c r="I157" s="1" t="s">
        <v>1162</v>
      </c>
      <c r="J157" s="1">
        <v>858</v>
      </c>
      <c r="K157" s="2" t="s">
        <v>1262</v>
      </c>
    </row>
    <row r="158" spans="1:11" x14ac:dyDescent="0.25">
      <c r="A158" t="s">
        <v>450</v>
      </c>
      <c r="B158" t="s">
        <v>451</v>
      </c>
      <c r="C158" t="s">
        <v>452</v>
      </c>
      <c r="D158" t="s">
        <v>879</v>
      </c>
      <c r="E158" t="s">
        <v>1903</v>
      </c>
      <c r="F158">
        <v>558</v>
      </c>
      <c r="G158" t="s">
        <v>1904</v>
      </c>
      <c r="I158" s="1" t="s">
        <v>1163</v>
      </c>
      <c r="J158" s="1">
        <v>860</v>
      </c>
      <c r="K158" s="2" t="s">
        <v>2045</v>
      </c>
    </row>
    <row r="159" spans="1:11" x14ac:dyDescent="0.25">
      <c r="A159" t="s">
        <v>453</v>
      </c>
      <c r="B159" t="s">
        <v>454</v>
      </c>
      <c r="C159" t="s">
        <v>455</v>
      </c>
      <c r="D159" t="s">
        <v>880</v>
      </c>
      <c r="E159" t="s">
        <v>1905</v>
      </c>
      <c r="F159">
        <v>952</v>
      </c>
      <c r="G159" t="s">
        <v>1906</v>
      </c>
      <c r="I159" s="1" t="s">
        <v>1164</v>
      </c>
      <c r="J159" s="1">
        <v>937</v>
      </c>
      <c r="K159" s="2" t="s">
        <v>2081</v>
      </c>
    </row>
    <row r="160" spans="1:11" x14ac:dyDescent="0.25">
      <c r="A160" t="s">
        <v>456</v>
      </c>
      <c r="B160" t="s">
        <v>457</v>
      </c>
      <c r="C160" t="s">
        <v>458</v>
      </c>
      <c r="D160" t="s">
        <v>881</v>
      </c>
      <c r="E160" t="s">
        <v>1907</v>
      </c>
      <c r="F160">
        <v>566</v>
      </c>
      <c r="G160" t="s">
        <v>1908</v>
      </c>
      <c r="I160" s="1" t="s">
        <v>1165</v>
      </c>
      <c r="J160" s="1">
        <v>704</v>
      </c>
      <c r="K160" s="2" t="s">
        <v>1263</v>
      </c>
    </row>
    <row r="161" spans="1:11" x14ac:dyDescent="0.25">
      <c r="A161" t="s">
        <v>459</v>
      </c>
      <c r="B161" t="s">
        <v>460</v>
      </c>
      <c r="C161" t="s">
        <v>461</v>
      </c>
      <c r="D161" t="s">
        <v>882</v>
      </c>
      <c r="I161" s="1" t="s">
        <v>1166</v>
      </c>
      <c r="J161" s="1">
        <v>548</v>
      </c>
      <c r="K161" s="2" t="s">
        <v>1264</v>
      </c>
    </row>
    <row r="162" spans="1:11" x14ac:dyDescent="0.25">
      <c r="A162" t="s">
        <v>468</v>
      </c>
      <c r="B162" t="s">
        <v>469</v>
      </c>
      <c r="C162" t="s">
        <v>470</v>
      </c>
      <c r="D162" t="s">
        <v>885</v>
      </c>
      <c r="E162" t="s">
        <v>1917</v>
      </c>
      <c r="F162">
        <v>578</v>
      </c>
      <c r="G162" t="s">
        <v>1918</v>
      </c>
      <c r="I162" s="1" t="s">
        <v>1167</v>
      </c>
      <c r="J162" s="1">
        <v>882</v>
      </c>
      <c r="K162" s="2" t="s">
        <v>1168</v>
      </c>
    </row>
    <row r="163" spans="1:11" x14ac:dyDescent="0.25">
      <c r="A163" t="s">
        <v>444</v>
      </c>
      <c r="B163" t="s">
        <v>445</v>
      </c>
      <c r="C163" t="s">
        <v>446</v>
      </c>
      <c r="D163" t="s">
        <v>877</v>
      </c>
      <c r="I163" s="1" t="s">
        <v>1909</v>
      </c>
      <c r="J163" s="1">
        <v>950</v>
      </c>
      <c r="K163" s="2" t="s">
        <v>1910</v>
      </c>
    </row>
    <row r="164" spans="1:11" x14ac:dyDescent="0.25">
      <c r="A164" t="s">
        <v>447</v>
      </c>
      <c r="B164" t="s">
        <v>448</v>
      </c>
      <c r="C164" t="s">
        <v>449</v>
      </c>
      <c r="D164" t="s">
        <v>878</v>
      </c>
      <c r="E164" t="s">
        <v>1901</v>
      </c>
      <c r="F164">
        <v>554</v>
      </c>
      <c r="G164" t="s">
        <v>1902</v>
      </c>
      <c r="I164" s="1" t="s">
        <v>1911</v>
      </c>
      <c r="J164" s="1">
        <v>951</v>
      </c>
      <c r="K164" s="2" t="s">
        <v>1912</v>
      </c>
    </row>
    <row r="165" spans="1:11" x14ac:dyDescent="0.25">
      <c r="A165" t="s">
        <v>471</v>
      </c>
      <c r="B165" t="s">
        <v>472</v>
      </c>
      <c r="C165" t="s">
        <v>473</v>
      </c>
      <c r="D165" t="s">
        <v>886</v>
      </c>
      <c r="E165" t="s">
        <v>1919</v>
      </c>
      <c r="F165">
        <v>512</v>
      </c>
      <c r="G165" t="s">
        <v>1920</v>
      </c>
      <c r="I165" s="1" t="s">
        <v>1915</v>
      </c>
      <c r="J165" s="1">
        <v>952</v>
      </c>
      <c r="K165" s="2" t="s">
        <v>1916</v>
      </c>
    </row>
    <row r="166" spans="1:11" x14ac:dyDescent="0.25">
      <c r="A166" t="s">
        <v>654</v>
      </c>
      <c r="B166" t="s">
        <v>655</v>
      </c>
      <c r="C166" t="s">
        <v>656</v>
      </c>
      <c r="D166" t="s">
        <v>950</v>
      </c>
      <c r="E166" t="s">
        <v>2034</v>
      </c>
      <c r="F166">
        <v>800</v>
      </c>
      <c r="G166" t="s">
        <v>2035</v>
      </c>
      <c r="I166" s="1" t="s">
        <v>1173</v>
      </c>
      <c r="J166" s="1">
        <v>886</v>
      </c>
      <c r="K166" s="2" t="s">
        <v>1266</v>
      </c>
    </row>
    <row r="167" spans="1:11" x14ac:dyDescent="0.25">
      <c r="A167" t="s">
        <v>672</v>
      </c>
      <c r="B167" t="s">
        <v>673</v>
      </c>
      <c r="C167" t="s">
        <v>674</v>
      </c>
      <c r="D167" t="s">
        <v>956</v>
      </c>
      <c r="E167" t="s">
        <v>2044</v>
      </c>
      <c r="F167">
        <v>860</v>
      </c>
      <c r="G167" t="s">
        <v>2045</v>
      </c>
      <c r="I167" s="1" t="s">
        <v>1174</v>
      </c>
      <c r="J167" s="1">
        <v>710</v>
      </c>
      <c r="K167" s="2" t="s">
        <v>1267</v>
      </c>
    </row>
    <row r="168" spans="1:11" x14ac:dyDescent="0.25">
      <c r="A168" t="s">
        <v>474</v>
      </c>
      <c r="B168" t="s">
        <v>475</v>
      </c>
      <c r="C168" t="s">
        <v>476</v>
      </c>
      <c r="D168" t="s">
        <v>887</v>
      </c>
      <c r="E168" t="s">
        <v>1921</v>
      </c>
      <c r="F168">
        <v>586</v>
      </c>
      <c r="G168" t="s">
        <v>1922</v>
      </c>
      <c r="I168" s="1" t="s">
        <v>1175</v>
      </c>
      <c r="J168" s="1">
        <v>967</v>
      </c>
      <c r="K168" s="2" t="s">
        <v>1268</v>
      </c>
    </row>
    <row r="169" spans="1:11" x14ac:dyDescent="0.25">
      <c r="A169" t="s">
        <v>477</v>
      </c>
      <c r="B169" t="s">
        <v>478</v>
      </c>
      <c r="C169" t="s">
        <v>479</v>
      </c>
      <c r="D169" t="s">
        <v>888</v>
      </c>
      <c r="E169" t="s">
        <v>1923</v>
      </c>
      <c r="F169">
        <v>840</v>
      </c>
      <c r="G169" t="s">
        <v>1924</v>
      </c>
    </row>
    <row r="170" spans="1:11" x14ac:dyDescent="0.25">
      <c r="A170" t="s">
        <v>483</v>
      </c>
      <c r="B170" t="s">
        <v>484</v>
      </c>
      <c r="C170" t="s">
        <v>485</v>
      </c>
      <c r="D170" t="s">
        <v>890</v>
      </c>
      <c r="E170" t="s">
        <v>1925</v>
      </c>
      <c r="F170">
        <v>590</v>
      </c>
      <c r="G170" t="s">
        <v>2075</v>
      </c>
    </row>
    <row r="171" spans="1:11" x14ac:dyDescent="0.25">
      <c r="A171" t="s">
        <v>486</v>
      </c>
      <c r="B171" t="s">
        <v>487</v>
      </c>
      <c r="C171" t="s">
        <v>488</v>
      </c>
      <c r="D171" t="s">
        <v>891</v>
      </c>
      <c r="E171" t="s">
        <v>1926</v>
      </c>
      <c r="F171">
        <v>598</v>
      </c>
      <c r="G171" t="s">
        <v>2080</v>
      </c>
    </row>
    <row r="172" spans="1:11" x14ac:dyDescent="0.25">
      <c r="A172" t="s">
        <v>489</v>
      </c>
      <c r="B172" t="s">
        <v>490</v>
      </c>
      <c r="C172" t="s">
        <v>491</v>
      </c>
      <c r="D172" t="s">
        <v>892</v>
      </c>
      <c r="E172" t="s">
        <v>1927</v>
      </c>
      <c r="F172">
        <v>600</v>
      </c>
      <c r="G172" t="s">
        <v>1928</v>
      </c>
    </row>
    <row r="173" spans="1:11" x14ac:dyDescent="0.25">
      <c r="A173" t="s">
        <v>438</v>
      </c>
      <c r="B173" t="s">
        <v>439</v>
      </c>
      <c r="C173" t="s">
        <v>440</v>
      </c>
      <c r="D173" t="s">
        <v>875</v>
      </c>
      <c r="E173" t="s">
        <v>1896</v>
      </c>
      <c r="F173">
        <v>978</v>
      </c>
      <c r="G173" t="s">
        <v>1897</v>
      </c>
    </row>
    <row r="174" spans="1:11" x14ac:dyDescent="0.25">
      <c r="A174" t="s">
        <v>492</v>
      </c>
      <c r="B174" t="s">
        <v>493</v>
      </c>
      <c r="C174" t="s">
        <v>494</v>
      </c>
      <c r="D174" t="s">
        <v>893</v>
      </c>
      <c r="E174" t="s">
        <v>1929</v>
      </c>
      <c r="F174">
        <v>604</v>
      </c>
      <c r="G174" t="s">
        <v>1930</v>
      </c>
    </row>
    <row r="175" spans="1:11" x14ac:dyDescent="0.25">
      <c r="A175" t="s">
        <v>495</v>
      </c>
      <c r="B175" t="s">
        <v>496</v>
      </c>
      <c r="C175" t="s">
        <v>497</v>
      </c>
      <c r="D175" t="s">
        <v>894</v>
      </c>
      <c r="E175" t="s">
        <v>1931</v>
      </c>
      <c r="F175">
        <v>608</v>
      </c>
      <c r="G175" t="s">
        <v>1932</v>
      </c>
    </row>
    <row r="176" spans="1:11" x14ac:dyDescent="0.25">
      <c r="A176" t="s">
        <v>498</v>
      </c>
      <c r="B176" t="s">
        <v>499</v>
      </c>
      <c r="C176" t="s">
        <v>500</v>
      </c>
      <c r="D176" t="s">
        <v>895</v>
      </c>
    </row>
    <row r="177" spans="1:7" x14ac:dyDescent="0.25">
      <c r="A177" t="s">
        <v>501</v>
      </c>
      <c r="B177" t="s">
        <v>502</v>
      </c>
      <c r="C177" t="s">
        <v>503</v>
      </c>
      <c r="D177" t="s">
        <v>896</v>
      </c>
      <c r="E177" t="s">
        <v>1933</v>
      </c>
      <c r="F177">
        <v>985</v>
      </c>
      <c r="G177" t="s">
        <v>1934</v>
      </c>
    </row>
    <row r="178" spans="1:7" x14ac:dyDescent="0.25">
      <c r="A178" t="s">
        <v>216</v>
      </c>
      <c r="B178" t="s">
        <v>217</v>
      </c>
      <c r="C178" t="s">
        <v>218</v>
      </c>
      <c r="D178" t="s">
        <v>798</v>
      </c>
      <c r="E178" t="s">
        <v>1734</v>
      </c>
      <c r="F178">
        <v>978</v>
      </c>
      <c r="G178" t="s">
        <v>1735</v>
      </c>
    </row>
    <row r="179" spans="1:7" x14ac:dyDescent="0.25">
      <c r="A179" t="s">
        <v>507</v>
      </c>
      <c r="B179" t="s">
        <v>508</v>
      </c>
      <c r="C179" t="s">
        <v>509</v>
      </c>
      <c r="D179" t="s">
        <v>898</v>
      </c>
      <c r="E179" t="s">
        <v>1937</v>
      </c>
      <c r="F179">
        <v>840</v>
      </c>
      <c r="G179" t="s">
        <v>1938</v>
      </c>
    </row>
    <row r="180" spans="1:7" x14ac:dyDescent="0.25">
      <c r="A180" t="s">
        <v>504</v>
      </c>
      <c r="B180" t="s">
        <v>505</v>
      </c>
      <c r="C180" t="s">
        <v>506</v>
      </c>
      <c r="D180" t="s">
        <v>897</v>
      </c>
      <c r="E180" t="s">
        <v>1935</v>
      </c>
      <c r="F180">
        <v>978</v>
      </c>
      <c r="G180" t="s">
        <v>1936</v>
      </c>
    </row>
    <row r="181" spans="1:7" x14ac:dyDescent="0.25">
      <c r="A181" t="s">
        <v>510</v>
      </c>
      <c r="B181" t="s">
        <v>511</v>
      </c>
      <c r="C181" t="s">
        <v>512</v>
      </c>
      <c r="D181" t="s">
        <v>899</v>
      </c>
      <c r="E181" t="s">
        <v>1939</v>
      </c>
      <c r="F181">
        <v>634</v>
      </c>
      <c r="G181" t="s">
        <v>1940</v>
      </c>
    </row>
    <row r="182" spans="1:7" x14ac:dyDescent="0.25">
      <c r="A182" s="3" t="s">
        <v>118</v>
      </c>
      <c r="B182" s="3" t="s">
        <v>119</v>
      </c>
      <c r="C182" s="3" t="s">
        <v>120</v>
      </c>
      <c r="D182" s="3" t="s">
        <v>763</v>
      </c>
      <c r="E182" s="3" t="s">
        <v>1667</v>
      </c>
      <c r="F182" s="3">
        <v>950</v>
      </c>
      <c r="G182" s="3" t="s">
        <v>1668</v>
      </c>
    </row>
    <row r="183" spans="1:7" ht="28.5" x14ac:dyDescent="0.25">
      <c r="A183" s="3" t="s">
        <v>706</v>
      </c>
      <c r="B183" s="3" t="s">
        <v>148</v>
      </c>
      <c r="C183" s="3" t="s">
        <v>149</v>
      </c>
      <c r="D183" s="3" t="s">
        <v>774</v>
      </c>
      <c r="E183" s="3" t="s">
        <v>1696</v>
      </c>
      <c r="F183" s="3">
        <v>976</v>
      </c>
      <c r="G183" s="3" t="s">
        <v>1697</v>
      </c>
    </row>
    <row r="184" spans="1:7" x14ac:dyDescent="0.25">
      <c r="A184" t="s">
        <v>176</v>
      </c>
      <c r="B184" t="s">
        <v>177</v>
      </c>
      <c r="C184" t="s">
        <v>178</v>
      </c>
      <c r="D184" t="s">
        <v>784</v>
      </c>
      <c r="E184" t="s">
        <v>1704</v>
      </c>
      <c r="F184">
        <v>214</v>
      </c>
      <c r="G184" t="s">
        <v>1705</v>
      </c>
    </row>
    <row r="185" spans="1:7" x14ac:dyDescent="0.25">
      <c r="A185" t="s">
        <v>705</v>
      </c>
      <c r="B185" t="s">
        <v>146</v>
      </c>
      <c r="C185" t="s">
        <v>147</v>
      </c>
      <c r="D185" t="s">
        <v>773</v>
      </c>
      <c r="E185" t="s">
        <v>1941</v>
      </c>
      <c r="F185">
        <v>950</v>
      </c>
      <c r="G185" t="s">
        <v>1942</v>
      </c>
    </row>
    <row r="186" spans="1:7" x14ac:dyDescent="0.25">
      <c r="A186" t="s">
        <v>713</v>
      </c>
      <c r="B186" t="s">
        <v>337</v>
      </c>
      <c r="C186" t="s">
        <v>338</v>
      </c>
      <c r="D186" t="s">
        <v>840</v>
      </c>
      <c r="E186" t="s">
        <v>1821</v>
      </c>
      <c r="F186">
        <v>417</v>
      </c>
      <c r="G186" t="s">
        <v>1822</v>
      </c>
    </row>
    <row r="187" spans="1:7" x14ac:dyDescent="0.25">
      <c r="A187" s="3" t="s">
        <v>164</v>
      </c>
      <c r="B187" s="3" t="s">
        <v>165</v>
      </c>
      <c r="C187" s="3" t="s">
        <v>166</v>
      </c>
      <c r="D187" s="3" t="s">
        <v>780</v>
      </c>
      <c r="E187" s="3" t="s">
        <v>1694</v>
      </c>
      <c r="F187" s="3">
        <v>203</v>
      </c>
      <c r="G187" s="3" t="s">
        <v>1695</v>
      </c>
    </row>
    <row r="188" spans="1:7" x14ac:dyDescent="0.25">
      <c r="A188" t="s">
        <v>707</v>
      </c>
      <c r="B188" t="s">
        <v>513</v>
      </c>
      <c r="C188" t="s">
        <v>514</v>
      </c>
      <c r="D188" t="s">
        <v>900</v>
      </c>
      <c r="E188" t="s">
        <v>1943</v>
      </c>
      <c r="F188">
        <v>978</v>
      </c>
      <c r="G188" t="s">
        <v>1944</v>
      </c>
    </row>
    <row r="189" spans="1:7" x14ac:dyDescent="0.25">
      <c r="A189" t="s">
        <v>515</v>
      </c>
      <c r="B189" t="s">
        <v>516</v>
      </c>
      <c r="C189" t="s">
        <v>517</v>
      </c>
      <c r="D189" t="s">
        <v>901</v>
      </c>
      <c r="E189" t="s">
        <v>1945</v>
      </c>
      <c r="F189">
        <v>946</v>
      </c>
      <c r="G189" t="s">
        <v>1946</v>
      </c>
    </row>
    <row r="190" spans="1:7" x14ac:dyDescent="0.25">
      <c r="A190" t="s">
        <v>663</v>
      </c>
      <c r="B190" t="s">
        <v>664</v>
      </c>
      <c r="C190" t="s">
        <v>665</v>
      </c>
      <c r="D190" t="s">
        <v>953</v>
      </c>
      <c r="E190" t="s">
        <v>2040</v>
      </c>
      <c r="F190">
        <v>826</v>
      </c>
      <c r="G190" t="s">
        <v>2041</v>
      </c>
    </row>
    <row r="191" spans="1:7" x14ac:dyDescent="0.25">
      <c r="A191" t="s">
        <v>339</v>
      </c>
      <c r="B191" t="s">
        <v>340</v>
      </c>
      <c r="C191" t="s">
        <v>341</v>
      </c>
      <c r="D191" t="s">
        <v>841</v>
      </c>
      <c r="E191" t="s">
        <v>1823</v>
      </c>
      <c r="F191">
        <v>418</v>
      </c>
      <c r="G191" t="s">
        <v>1824</v>
      </c>
    </row>
    <row r="192" spans="1:7" x14ac:dyDescent="0.25">
      <c r="A192" t="s">
        <v>521</v>
      </c>
      <c r="B192" t="s">
        <v>522</v>
      </c>
      <c r="C192" t="s">
        <v>523</v>
      </c>
      <c r="D192" t="s">
        <v>903</v>
      </c>
      <c r="E192" t="s">
        <v>1949</v>
      </c>
      <c r="F192">
        <v>646</v>
      </c>
      <c r="G192" t="s">
        <v>1950</v>
      </c>
    </row>
    <row r="193" spans="1:7" x14ac:dyDescent="0.25">
      <c r="A193" t="s">
        <v>689</v>
      </c>
      <c r="B193" t="s">
        <v>690</v>
      </c>
      <c r="C193" t="s">
        <v>691</v>
      </c>
      <c r="D193" t="s">
        <v>962</v>
      </c>
    </row>
    <row r="194" spans="1:7" x14ac:dyDescent="0.25">
      <c r="A194" t="s">
        <v>526</v>
      </c>
      <c r="B194" t="s">
        <v>527</v>
      </c>
      <c r="C194" t="s">
        <v>528</v>
      </c>
      <c r="D194" t="s">
        <v>905</v>
      </c>
      <c r="E194" t="s">
        <v>1951</v>
      </c>
      <c r="F194">
        <v>654</v>
      </c>
      <c r="G194" t="s">
        <v>1952</v>
      </c>
    </row>
    <row r="195" spans="1:7" x14ac:dyDescent="0.25">
      <c r="A195" t="s">
        <v>529</v>
      </c>
      <c r="B195" t="s">
        <v>530</v>
      </c>
      <c r="C195" t="s">
        <v>531</v>
      </c>
      <c r="D195" t="s">
        <v>906</v>
      </c>
      <c r="E195" t="s">
        <v>1953</v>
      </c>
      <c r="F195">
        <v>951</v>
      </c>
      <c r="G195" t="s">
        <v>1954</v>
      </c>
    </row>
    <row r="196" spans="1:7" x14ac:dyDescent="0.25">
      <c r="A196" t="s">
        <v>545</v>
      </c>
      <c r="B196" t="s">
        <v>546</v>
      </c>
      <c r="C196" t="s">
        <v>547</v>
      </c>
      <c r="D196" t="s">
        <v>912</v>
      </c>
      <c r="E196" t="s">
        <v>1967</v>
      </c>
      <c r="F196">
        <v>978</v>
      </c>
      <c r="G196" t="s">
        <v>1968</v>
      </c>
    </row>
    <row r="197" spans="1:7" x14ac:dyDescent="0.25">
      <c r="A197" t="s">
        <v>537</v>
      </c>
      <c r="B197" t="s">
        <v>538</v>
      </c>
      <c r="C197" t="s">
        <v>539</v>
      </c>
      <c r="D197" t="s">
        <v>909</v>
      </c>
      <c r="E197" t="s">
        <v>1957</v>
      </c>
      <c r="F197">
        <v>978</v>
      </c>
      <c r="G197" t="s">
        <v>1958</v>
      </c>
    </row>
    <row r="198" spans="1:7" x14ac:dyDescent="0.25">
      <c r="A198" t="s">
        <v>2078</v>
      </c>
      <c r="B198" t="s">
        <v>540</v>
      </c>
      <c r="C198" t="s">
        <v>541</v>
      </c>
      <c r="D198" t="s">
        <v>910</v>
      </c>
      <c r="E198" t="s">
        <v>1959</v>
      </c>
      <c r="F198">
        <v>951</v>
      </c>
      <c r="G198" t="s">
        <v>1960</v>
      </c>
    </row>
    <row r="199" spans="1:7" x14ac:dyDescent="0.25">
      <c r="A199" t="s">
        <v>708</v>
      </c>
      <c r="B199" t="s">
        <v>524</v>
      </c>
      <c r="C199" t="s">
        <v>525</v>
      </c>
      <c r="D199" t="s">
        <v>904</v>
      </c>
      <c r="E199" t="s">
        <v>1961</v>
      </c>
      <c r="F199">
        <v>978</v>
      </c>
      <c r="G199" t="s">
        <v>1962</v>
      </c>
    </row>
    <row r="200" spans="1:7" x14ac:dyDescent="0.25">
      <c r="A200" t="s">
        <v>532</v>
      </c>
      <c r="B200" t="s">
        <v>533</v>
      </c>
      <c r="C200" t="s">
        <v>534</v>
      </c>
      <c r="D200" t="s">
        <v>907</v>
      </c>
      <c r="E200" t="s">
        <v>1955</v>
      </c>
      <c r="F200">
        <v>951</v>
      </c>
      <c r="G200" t="s">
        <v>1956</v>
      </c>
    </row>
    <row r="201" spans="1:7" x14ac:dyDescent="0.25">
      <c r="A201" t="s">
        <v>716</v>
      </c>
      <c r="B201" t="s">
        <v>535</v>
      </c>
      <c r="C201" t="s">
        <v>536</v>
      </c>
      <c r="D201" t="s">
        <v>908</v>
      </c>
      <c r="E201" t="s">
        <v>1963</v>
      </c>
      <c r="F201">
        <v>978</v>
      </c>
      <c r="G201" t="s">
        <v>1964</v>
      </c>
    </row>
    <row r="202" spans="1:7" x14ac:dyDescent="0.25">
      <c r="A202" t="s">
        <v>185</v>
      </c>
      <c r="B202" t="s">
        <v>186</v>
      </c>
      <c r="C202" t="s">
        <v>187</v>
      </c>
      <c r="D202" t="s">
        <v>787</v>
      </c>
      <c r="E202" t="s">
        <v>1710</v>
      </c>
      <c r="F202">
        <v>840</v>
      </c>
      <c r="G202" t="s">
        <v>1711</v>
      </c>
    </row>
    <row r="203" spans="1:7" x14ac:dyDescent="0.25">
      <c r="A203" t="s">
        <v>542</v>
      </c>
      <c r="B203" t="s">
        <v>543</v>
      </c>
      <c r="C203" t="s">
        <v>544</v>
      </c>
      <c r="D203" t="s">
        <v>911</v>
      </c>
      <c r="E203" t="s">
        <v>1965</v>
      </c>
      <c r="F203">
        <v>882</v>
      </c>
      <c r="G203" t="s">
        <v>1966</v>
      </c>
    </row>
    <row r="204" spans="1:7" x14ac:dyDescent="0.25">
      <c r="A204" s="3" t="s">
        <v>11</v>
      </c>
      <c r="B204" s="3" t="s">
        <v>12</v>
      </c>
      <c r="C204" s="3" t="s">
        <v>13</v>
      </c>
      <c r="D204" s="3" t="s">
        <v>727</v>
      </c>
      <c r="E204" s="3" t="s">
        <v>1508</v>
      </c>
      <c r="F204" s="3">
        <v>840</v>
      </c>
      <c r="G204" s="3" t="s">
        <v>1509</v>
      </c>
    </row>
    <row r="205" spans="1:7" x14ac:dyDescent="0.25">
      <c r="A205" t="s">
        <v>548</v>
      </c>
      <c r="B205" t="s">
        <v>549</v>
      </c>
      <c r="C205" t="s">
        <v>550</v>
      </c>
      <c r="D205" t="s">
        <v>913</v>
      </c>
      <c r="E205" t="s">
        <v>1969</v>
      </c>
      <c r="F205">
        <v>678</v>
      </c>
      <c r="G205" t="s">
        <v>1970</v>
      </c>
    </row>
    <row r="206" spans="1:7" x14ac:dyDescent="0.25">
      <c r="A206" t="s">
        <v>554</v>
      </c>
      <c r="B206" t="s">
        <v>555</v>
      </c>
      <c r="C206" t="s">
        <v>556</v>
      </c>
      <c r="D206" t="s">
        <v>915</v>
      </c>
      <c r="E206" t="s">
        <v>1973</v>
      </c>
      <c r="F206">
        <v>952</v>
      </c>
      <c r="G206" t="s">
        <v>1974</v>
      </c>
    </row>
    <row r="207" spans="1:7" x14ac:dyDescent="0.25">
      <c r="A207" t="s">
        <v>557</v>
      </c>
      <c r="B207" t="s">
        <v>558</v>
      </c>
      <c r="C207" t="s">
        <v>559</v>
      </c>
      <c r="D207" t="s">
        <v>916</v>
      </c>
      <c r="E207" t="s">
        <v>1975</v>
      </c>
      <c r="F207">
        <v>941</v>
      </c>
      <c r="G207" t="s">
        <v>1976</v>
      </c>
    </row>
    <row r="208" spans="1:7" x14ac:dyDescent="0.25">
      <c r="A208" t="s">
        <v>560</v>
      </c>
      <c r="B208" t="s">
        <v>561</v>
      </c>
      <c r="C208" t="s">
        <v>562</v>
      </c>
      <c r="D208" t="s">
        <v>917</v>
      </c>
      <c r="E208" t="s">
        <v>1977</v>
      </c>
      <c r="F208">
        <v>690</v>
      </c>
      <c r="G208" t="s">
        <v>2076</v>
      </c>
    </row>
    <row r="209" spans="1:7" x14ac:dyDescent="0.25">
      <c r="A209" t="s">
        <v>563</v>
      </c>
      <c r="B209" t="s">
        <v>564</v>
      </c>
      <c r="C209" t="s">
        <v>565</v>
      </c>
      <c r="D209" t="s">
        <v>918</v>
      </c>
      <c r="E209" t="s">
        <v>1978</v>
      </c>
      <c r="F209">
        <v>694</v>
      </c>
      <c r="G209" t="s">
        <v>1979</v>
      </c>
    </row>
    <row r="210" spans="1:7" x14ac:dyDescent="0.25">
      <c r="A210" t="s">
        <v>566</v>
      </c>
      <c r="B210" t="s">
        <v>567</v>
      </c>
      <c r="C210" t="s">
        <v>568</v>
      </c>
      <c r="D210" t="s">
        <v>919</v>
      </c>
      <c r="E210" t="s">
        <v>1980</v>
      </c>
      <c r="F210">
        <v>702</v>
      </c>
      <c r="G210" t="s">
        <v>1981</v>
      </c>
    </row>
    <row r="211" spans="1:7" x14ac:dyDescent="0.25">
      <c r="A211" t="s">
        <v>569</v>
      </c>
      <c r="B211" t="s">
        <v>570</v>
      </c>
      <c r="C211" t="s">
        <v>571</v>
      </c>
      <c r="D211" t="s">
        <v>920</v>
      </c>
      <c r="E211" t="s">
        <v>1982</v>
      </c>
      <c r="F211">
        <v>978</v>
      </c>
      <c r="G211" t="s">
        <v>1983</v>
      </c>
    </row>
    <row r="212" spans="1:7" x14ac:dyDescent="0.25">
      <c r="A212" t="s">
        <v>572</v>
      </c>
      <c r="B212" t="s">
        <v>573</v>
      </c>
      <c r="C212" t="s">
        <v>574</v>
      </c>
      <c r="D212" t="s">
        <v>921</v>
      </c>
      <c r="E212" t="s">
        <v>1984</v>
      </c>
      <c r="F212">
        <v>978</v>
      </c>
      <c r="G212" t="s">
        <v>1985</v>
      </c>
    </row>
    <row r="213" spans="1:7" x14ac:dyDescent="0.25">
      <c r="A213" t="s">
        <v>578</v>
      </c>
      <c r="B213" t="s">
        <v>579</v>
      </c>
      <c r="C213" t="s">
        <v>580</v>
      </c>
      <c r="D213" t="s">
        <v>923</v>
      </c>
      <c r="E213" t="s">
        <v>1988</v>
      </c>
      <c r="F213">
        <v>706</v>
      </c>
      <c r="G213" t="s">
        <v>1989</v>
      </c>
    </row>
    <row r="214" spans="1:7" x14ac:dyDescent="0.25">
      <c r="A214" t="s">
        <v>596</v>
      </c>
      <c r="B214" t="s">
        <v>597</v>
      </c>
      <c r="C214" t="s">
        <v>598</v>
      </c>
      <c r="D214" t="s">
        <v>929</v>
      </c>
      <c r="E214" t="s">
        <v>1998</v>
      </c>
      <c r="F214">
        <v>938</v>
      </c>
      <c r="G214" t="s">
        <v>1999</v>
      </c>
    </row>
    <row r="215" spans="1:7" x14ac:dyDescent="0.25">
      <c r="A215" t="s">
        <v>587</v>
      </c>
      <c r="B215" t="s">
        <v>588</v>
      </c>
      <c r="C215" t="s">
        <v>589</v>
      </c>
      <c r="D215" t="s">
        <v>926</v>
      </c>
      <c r="E215" t="s">
        <v>1992</v>
      </c>
      <c r="F215">
        <v>728</v>
      </c>
      <c r="G215" t="s">
        <v>1993</v>
      </c>
    </row>
    <row r="216" spans="1:7" x14ac:dyDescent="0.25">
      <c r="A216" t="s">
        <v>593</v>
      </c>
      <c r="B216" t="s">
        <v>594</v>
      </c>
      <c r="C216" t="s">
        <v>595</v>
      </c>
      <c r="D216" t="s">
        <v>928</v>
      </c>
      <c r="E216" t="s">
        <v>1996</v>
      </c>
      <c r="F216">
        <v>144</v>
      </c>
      <c r="G216" t="s">
        <v>1997</v>
      </c>
    </row>
    <row r="217" spans="1:7" x14ac:dyDescent="0.25">
      <c r="A217" t="s">
        <v>607</v>
      </c>
      <c r="B217" t="s">
        <v>608</v>
      </c>
      <c r="C217" t="s">
        <v>609</v>
      </c>
      <c r="D217" t="s">
        <v>933</v>
      </c>
      <c r="E217" t="s">
        <v>2002</v>
      </c>
      <c r="F217">
        <v>752</v>
      </c>
      <c r="G217" t="s">
        <v>2003</v>
      </c>
    </row>
    <row r="218" spans="1:7" x14ac:dyDescent="0.25">
      <c r="A218" t="s">
        <v>610</v>
      </c>
      <c r="B218" t="s">
        <v>611</v>
      </c>
      <c r="C218" t="s">
        <v>612</v>
      </c>
      <c r="D218" t="s">
        <v>934</v>
      </c>
      <c r="E218" t="s">
        <v>2004</v>
      </c>
      <c r="F218">
        <v>756</v>
      </c>
      <c r="G218" t="s">
        <v>2005</v>
      </c>
    </row>
    <row r="219" spans="1:7" x14ac:dyDescent="0.25">
      <c r="A219" t="s">
        <v>599</v>
      </c>
      <c r="B219" t="s">
        <v>600</v>
      </c>
      <c r="C219" t="s">
        <v>601</v>
      </c>
      <c r="D219" t="s">
        <v>930</v>
      </c>
      <c r="E219" t="s">
        <v>2000</v>
      </c>
      <c r="F219">
        <v>968</v>
      </c>
      <c r="G219" t="s">
        <v>2001</v>
      </c>
    </row>
    <row r="220" spans="1:7" x14ac:dyDescent="0.25">
      <c r="A220" t="s">
        <v>717</v>
      </c>
      <c r="B220" t="s">
        <v>613</v>
      </c>
      <c r="C220" t="s">
        <v>614</v>
      </c>
      <c r="D220" t="s">
        <v>935</v>
      </c>
      <c r="E220" t="s">
        <v>2006</v>
      </c>
      <c r="F220">
        <v>760</v>
      </c>
      <c r="G220" t="s">
        <v>2007</v>
      </c>
    </row>
    <row r="221" spans="1:7" x14ac:dyDescent="0.25">
      <c r="A221" t="s">
        <v>617</v>
      </c>
      <c r="B221" t="s">
        <v>618</v>
      </c>
      <c r="C221" t="s">
        <v>619</v>
      </c>
      <c r="D221" t="s">
        <v>937</v>
      </c>
      <c r="E221" t="s">
        <v>2010</v>
      </c>
      <c r="F221">
        <v>972</v>
      </c>
      <c r="G221" t="s">
        <v>2011</v>
      </c>
    </row>
    <row r="222" spans="1:7" x14ac:dyDescent="0.25">
      <c r="A222" t="s">
        <v>702</v>
      </c>
      <c r="B222" t="s">
        <v>615</v>
      </c>
      <c r="C222" t="s">
        <v>616</v>
      </c>
      <c r="D222" t="s">
        <v>936</v>
      </c>
      <c r="E222" t="s">
        <v>2008</v>
      </c>
      <c r="F222">
        <v>901</v>
      </c>
      <c r="G222" t="s">
        <v>2009</v>
      </c>
    </row>
    <row r="223" spans="1:7" x14ac:dyDescent="0.25">
      <c r="A223" t="s">
        <v>701</v>
      </c>
      <c r="B223" t="s">
        <v>620</v>
      </c>
      <c r="C223" t="s">
        <v>621</v>
      </c>
      <c r="D223" t="s">
        <v>938</v>
      </c>
      <c r="E223" t="s">
        <v>2012</v>
      </c>
      <c r="F223">
        <v>834</v>
      </c>
      <c r="G223" t="s">
        <v>2013</v>
      </c>
    </row>
    <row r="224" spans="1:7" x14ac:dyDescent="0.25">
      <c r="A224" s="3" t="s">
        <v>121</v>
      </c>
      <c r="B224" s="3" t="s">
        <v>122</v>
      </c>
      <c r="C224" s="3" t="s">
        <v>123</v>
      </c>
      <c r="D224" s="3" t="s">
        <v>764</v>
      </c>
      <c r="E224" s="3" t="s">
        <v>1671</v>
      </c>
      <c r="F224" s="3">
        <v>950</v>
      </c>
      <c r="G224" s="3" t="s">
        <v>1672</v>
      </c>
    </row>
    <row r="225" spans="1:7" ht="28.5" x14ac:dyDescent="0.25">
      <c r="A225" s="3" t="s">
        <v>89</v>
      </c>
      <c r="B225" s="3" t="s">
        <v>90</v>
      </c>
      <c r="C225" s="3" t="s">
        <v>91</v>
      </c>
      <c r="D225" s="3" t="s">
        <v>753</v>
      </c>
      <c r="E225" s="3" t="s">
        <v>1646</v>
      </c>
      <c r="F225" s="3">
        <v>840</v>
      </c>
      <c r="G225" s="3" t="s">
        <v>1647</v>
      </c>
    </row>
    <row r="226" spans="1:7" x14ac:dyDescent="0.25">
      <c r="A226" t="s">
        <v>480</v>
      </c>
      <c r="B226" t="s">
        <v>481</v>
      </c>
      <c r="C226" t="s">
        <v>482</v>
      </c>
      <c r="D226" t="s">
        <v>889</v>
      </c>
    </row>
    <row r="227" spans="1:7" x14ac:dyDescent="0.25">
      <c r="A227" t="s">
        <v>219</v>
      </c>
      <c r="B227" t="s">
        <v>220</v>
      </c>
      <c r="C227" t="s">
        <v>221</v>
      </c>
      <c r="D227" t="s">
        <v>799</v>
      </c>
      <c r="E227" t="s">
        <v>1736</v>
      </c>
      <c r="F227">
        <v>978</v>
      </c>
      <c r="G227" t="s">
        <v>1737</v>
      </c>
    </row>
    <row r="228" spans="1:7" x14ac:dyDescent="0.25">
      <c r="A228" t="s">
        <v>622</v>
      </c>
      <c r="B228" t="s">
        <v>623</v>
      </c>
      <c r="C228" t="s">
        <v>624</v>
      </c>
      <c r="D228" t="s">
        <v>939</v>
      </c>
      <c r="E228" t="s">
        <v>2014</v>
      </c>
      <c r="F228">
        <v>764</v>
      </c>
      <c r="G228" t="s">
        <v>2015</v>
      </c>
    </row>
    <row r="229" spans="1:7" x14ac:dyDescent="0.25">
      <c r="A229" t="s">
        <v>625</v>
      </c>
      <c r="B229" t="s">
        <v>626</v>
      </c>
      <c r="C229" t="s">
        <v>627</v>
      </c>
      <c r="D229" t="s">
        <v>940</v>
      </c>
      <c r="E229" t="s">
        <v>2016</v>
      </c>
      <c r="F229">
        <v>840</v>
      </c>
      <c r="G229" t="s">
        <v>2017</v>
      </c>
    </row>
    <row r="230" spans="1:7" x14ac:dyDescent="0.25">
      <c r="A230" t="s">
        <v>628</v>
      </c>
      <c r="B230" t="s">
        <v>629</v>
      </c>
      <c r="C230" t="s">
        <v>630</v>
      </c>
      <c r="D230" t="s">
        <v>941</v>
      </c>
      <c r="E230" t="s">
        <v>2018</v>
      </c>
      <c r="F230">
        <v>952</v>
      </c>
      <c r="G230" t="s">
        <v>2019</v>
      </c>
    </row>
    <row r="231" spans="1:7" x14ac:dyDescent="0.25">
      <c r="A231" t="s">
        <v>631</v>
      </c>
      <c r="B231" t="s">
        <v>632</v>
      </c>
      <c r="C231" t="s">
        <v>633</v>
      </c>
      <c r="D231" t="s">
        <v>942</v>
      </c>
    </row>
    <row r="232" spans="1:7" x14ac:dyDescent="0.25">
      <c r="A232" t="s">
        <v>634</v>
      </c>
      <c r="B232" t="s">
        <v>635</v>
      </c>
      <c r="C232" t="s">
        <v>636</v>
      </c>
      <c r="D232" t="s">
        <v>943</v>
      </c>
      <c r="E232" t="s">
        <v>2020</v>
      </c>
      <c r="F232">
        <v>776</v>
      </c>
      <c r="G232" t="s">
        <v>2021</v>
      </c>
    </row>
    <row r="233" spans="1:7" x14ac:dyDescent="0.25">
      <c r="A233" t="s">
        <v>2077</v>
      </c>
      <c r="B233" t="s">
        <v>637</v>
      </c>
      <c r="C233" t="s">
        <v>638</v>
      </c>
      <c r="D233" t="s">
        <v>944</v>
      </c>
      <c r="E233" t="s">
        <v>2022</v>
      </c>
      <c r="F233">
        <v>780</v>
      </c>
      <c r="G233" t="s">
        <v>2023</v>
      </c>
    </row>
    <row r="234" spans="1:7" x14ac:dyDescent="0.25">
      <c r="A234" t="s">
        <v>639</v>
      </c>
      <c r="B234" t="s">
        <v>640</v>
      </c>
      <c r="C234" t="s">
        <v>641</v>
      </c>
      <c r="D234" t="s">
        <v>945</v>
      </c>
      <c r="E234" t="s">
        <v>2024</v>
      </c>
      <c r="F234">
        <v>788</v>
      </c>
      <c r="G234" t="s">
        <v>2025</v>
      </c>
    </row>
    <row r="235" spans="1:7" x14ac:dyDescent="0.25">
      <c r="A235" t="s">
        <v>645</v>
      </c>
      <c r="B235" t="s">
        <v>646</v>
      </c>
      <c r="C235" t="s">
        <v>647</v>
      </c>
      <c r="D235" t="s">
        <v>947</v>
      </c>
      <c r="E235" t="s">
        <v>2028</v>
      </c>
      <c r="F235">
        <v>934</v>
      </c>
      <c r="G235" t="s">
        <v>2029</v>
      </c>
    </row>
    <row r="236" spans="1:7" x14ac:dyDescent="0.25">
      <c r="A236" t="s">
        <v>642</v>
      </c>
      <c r="B236" t="s">
        <v>643</v>
      </c>
      <c r="C236" t="s">
        <v>644</v>
      </c>
      <c r="D236" t="s">
        <v>946</v>
      </c>
      <c r="E236" t="s">
        <v>2026</v>
      </c>
      <c r="F236">
        <v>949</v>
      </c>
      <c r="G236" t="s">
        <v>2027</v>
      </c>
    </row>
    <row r="237" spans="1:7" x14ac:dyDescent="0.25">
      <c r="A237" t="s">
        <v>651</v>
      </c>
      <c r="B237" t="s">
        <v>652</v>
      </c>
      <c r="C237" t="s">
        <v>653</v>
      </c>
      <c r="D237" t="s">
        <v>949</v>
      </c>
      <c r="E237" t="s">
        <v>2032</v>
      </c>
      <c r="F237">
        <v>0</v>
      </c>
      <c r="G237" t="s">
        <v>2033</v>
      </c>
    </row>
    <row r="238" spans="1:7" x14ac:dyDescent="0.25">
      <c r="A238" t="s">
        <v>657</v>
      </c>
      <c r="B238" t="s">
        <v>658</v>
      </c>
      <c r="C238" t="s">
        <v>659</v>
      </c>
      <c r="D238" t="s">
        <v>951</v>
      </c>
      <c r="E238" t="s">
        <v>2036</v>
      </c>
      <c r="F238">
        <v>980</v>
      </c>
      <c r="G238" t="s">
        <v>2037</v>
      </c>
    </row>
    <row r="239" spans="1:7" x14ac:dyDescent="0.25">
      <c r="A239" t="s">
        <v>669</v>
      </c>
      <c r="B239" t="s">
        <v>670</v>
      </c>
      <c r="C239" t="s">
        <v>671</v>
      </c>
      <c r="D239" t="s">
        <v>955</v>
      </c>
      <c r="E239" t="s">
        <v>2042</v>
      </c>
      <c r="F239">
        <v>858</v>
      </c>
      <c r="G239" t="s">
        <v>2043</v>
      </c>
    </row>
    <row r="240" spans="1:7" x14ac:dyDescent="0.25">
      <c r="A240" t="s">
        <v>675</v>
      </c>
      <c r="B240" t="s">
        <v>676</v>
      </c>
      <c r="C240" t="s">
        <v>677</v>
      </c>
      <c r="D240" t="s">
        <v>957</v>
      </c>
      <c r="E240" t="s">
        <v>2046</v>
      </c>
      <c r="F240">
        <v>548</v>
      </c>
      <c r="G240" t="s">
        <v>2047</v>
      </c>
    </row>
    <row r="241" spans="1:7" x14ac:dyDescent="0.25">
      <c r="A241" t="s">
        <v>711</v>
      </c>
      <c r="B241" t="s">
        <v>275</v>
      </c>
      <c r="C241" t="s">
        <v>2048</v>
      </c>
      <c r="D241" t="s">
        <v>818</v>
      </c>
      <c r="E241" t="s">
        <v>2049</v>
      </c>
      <c r="F241">
        <v>978</v>
      </c>
      <c r="G241" t="s">
        <v>2050</v>
      </c>
    </row>
    <row r="242" spans="1:7" x14ac:dyDescent="0.25">
      <c r="A242" t="s">
        <v>718</v>
      </c>
      <c r="B242" t="s">
        <v>678</v>
      </c>
      <c r="C242" t="s">
        <v>679</v>
      </c>
      <c r="D242" t="s">
        <v>958</v>
      </c>
      <c r="E242" t="s">
        <v>2051</v>
      </c>
      <c r="F242">
        <v>937</v>
      </c>
      <c r="G242" t="s">
        <v>2081</v>
      </c>
    </row>
    <row r="243" spans="1:7" x14ac:dyDescent="0.25">
      <c r="A243" t="s">
        <v>680</v>
      </c>
      <c r="B243" t="s">
        <v>681</v>
      </c>
      <c r="C243" t="s">
        <v>682</v>
      </c>
      <c r="D243" t="s">
        <v>959</v>
      </c>
      <c r="E243" t="s">
        <v>2052</v>
      </c>
      <c r="F243">
        <v>704</v>
      </c>
      <c r="G243" t="s">
        <v>2053</v>
      </c>
    </row>
    <row r="244" spans="1:7" x14ac:dyDescent="0.25">
      <c r="A244" t="s">
        <v>692</v>
      </c>
      <c r="B244" t="s">
        <v>693</v>
      </c>
      <c r="C244" t="s">
        <v>694</v>
      </c>
      <c r="D244" t="s">
        <v>963</v>
      </c>
      <c r="E244" t="s">
        <v>2056</v>
      </c>
      <c r="F244">
        <v>886</v>
      </c>
      <c r="G244" t="s">
        <v>2057</v>
      </c>
    </row>
    <row r="245" spans="1:7" x14ac:dyDescent="0.25">
      <c r="A245" t="s">
        <v>695</v>
      </c>
      <c r="B245" t="s">
        <v>696</v>
      </c>
      <c r="C245" t="s">
        <v>697</v>
      </c>
      <c r="D245" t="s">
        <v>964</v>
      </c>
      <c r="E245" t="s">
        <v>2058</v>
      </c>
      <c r="F245">
        <v>967</v>
      </c>
      <c r="G245" t="s">
        <v>2059</v>
      </c>
    </row>
    <row r="246" spans="1:7" x14ac:dyDescent="0.25">
      <c r="A246" t="s">
        <v>698</v>
      </c>
      <c r="B246" t="s">
        <v>699</v>
      </c>
      <c r="C246" t="s">
        <v>700</v>
      </c>
      <c r="D246" t="s">
        <v>965</v>
      </c>
      <c r="E246" t="s">
        <v>2060</v>
      </c>
      <c r="F246">
        <v>840</v>
      </c>
      <c r="G246" t="s">
        <v>2061</v>
      </c>
    </row>
  </sheetData>
  <sheetProtection algorithmName="SHA-512" hashValue="zoQ512WdFpDc/dHg9PJlNwkbX+Vf1RZpAkVVmLsEeWmct8oM5he5gSIAUNNuNx5oTa1uTWpzGAjJKLuu1MLSMw==" saltValue="erYomEKjEpjEt0chKr03nQ==" spinCount="100000" sheet="1" objects="1" scenarios="1"/>
  <sortState ref="H10:J156">
    <sortCondition ref="H10:H156"/>
  </sortState>
  <pageMargins left="0.7" right="0.7" top="0.75" bottom="0.75" header="0.3" footer="0.3"/>
  <pageSetup paperSize="9" orientation="portrait" r:id="rId1"/>
  <drawing r:id="rId2"/>
  <tableParts count="9">
    <tablePart r:id="rId3"/>
    <tablePart r:id="rId4"/>
    <tablePart r:id="rId5"/>
    <tablePart r:id="rId6"/>
    <tablePart r:id="rId7"/>
    <tablePart r:id="rId8"/>
    <tablePart r:id="rId9"/>
    <tablePart r:id="rId10"/>
    <tablePart r:id="rId1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F08D2786879A84C98C986A1D2FE2AC0" ma:contentTypeVersion="11" ma:contentTypeDescription="Create a new document." ma:contentTypeScope="" ma:versionID="8cda5e43355a178765403bf25fc62d8e">
  <xsd:schema xmlns:xsd="http://www.w3.org/2001/XMLSchema" xmlns:xs="http://www.w3.org/2001/XMLSchema" xmlns:p="http://schemas.microsoft.com/office/2006/metadata/properties" xmlns:ns2="0c958bcd-fe3d-4310-8463-0016d19558cc" xmlns:ns3="36538d5f-f7e1-46e7-b8e6-8d0f62ce9765" targetNamespace="http://schemas.microsoft.com/office/2006/metadata/properties" ma:root="true" ma:fieldsID="0732ab638ef70049696dc25a7a2200f6" ns2:_="" ns3:_="">
    <xsd:import namespace="0c958bcd-fe3d-4310-8463-0016d19558cc"/>
    <xsd:import namespace="36538d5f-f7e1-46e7-b8e6-8d0f62ce976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958bcd-fe3d-4310-8463-0016d19558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538d5f-f7e1-46e7-b8e6-8d0f62ce9765"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2EB73A9A-A04F-41FF-96F9-A7BAA5B16ED1}">
  <ds:schemaRefs>
    <ds:schemaRef ds:uri="http://purl.org/dc/terms/"/>
    <ds:schemaRef ds:uri="http://www.w3.org/XML/1998/namespace"/>
    <ds:schemaRef ds:uri="36538d5f-f7e1-46e7-b8e6-8d0f62ce9765"/>
    <ds:schemaRef ds:uri="http://purl.org/dc/dcmitype/"/>
    <ds:schemaRef ds:uri="http://schemas.microsoft.com/office/2006/documentManagement/types"/>
    <ds:schemaRef ds:uri="http://schemas.openxmlformats.org/package/2006/metadata/core-properties"/>
    <ds:schemaRef ds:uri="http://schemas.microsoft.com/office/infopath/2007/PartnerControls"/>
    <ds:schemaRef ds:uri="http://purl.org/dc/elements/1.1/"/>
    <ds:schemaRef ds:uri="http://schemas.microsoft.com/office/2006/metadata/properties"/>
    <ds:schemaRef ds:uri="0c958bcd-fe3d-4310-8463-0016d19558cc"/>
  </ds:schemaRefs>
</ds:datastoreItem>
</file>

<file path=customXml/itemProps2.xml><?xml version="1.0" encoding="utf-8"?>
<ds:datastoreItem xmlns:ds="http://schemas.openxmlformats.org/officeDocument/2006/customXml" ds:itemID="{0B5AF3EE-C7A5-4786-ADB9-446F04281C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958bcd-fe3d-4310-8463-0016d19558cc"/>
    <ds:schemaRef ds:uri="36538d5f-f7e1-46e7-b8e6-8d0f62ce97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54F90D9-6E1E-43EA-AB01-9921EA13ECBF}">
  <ds:schemaRefs>
    <ds:schemaRef ds:uri="http://schemas.microsoft.com/sharepoint/v3/contenttype/forms"/>
  </ds:schemaRefs>
</ds:datastoreItem>
</file>

<file path=customXml/itemProps4.xml><?xml version="1.0" encoding="utf-8"?>
<ds:datastoreItem xmlns:ds="http://schemas.openxmlformats.org/officeDocument/2006/customXml" ds:itemID="{7BDA85FB-57D5-4A9F-A904-DAE49170983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7</vt:i4>
      </vt:variant>
      <vt:variant>
        <vt:lpstr>Plages nommées</vt:lpstr>
      </vt:variant>
      <vt:variant>
        <vt:i4>15</vt:i4>
      </vt:variant>
    </vt:vector>
  </HeadingPairs>
  <TitlesOfParts>
    <vt:vector size="22" baseType="lpstr">
      <vt:lpstr>Introduction</vt:lpstr>
      <vt:lpstr>Partie 1 - Présentation</vt:lpstr>
      <vt:lpstr>Partie 2 - Liste de pointage</vt:lpstr>
      <vt:lpstr>Partie 3 - Entités déclarantes</vt:lpstr>
      <vt:lpstr>Partie 4 - Recettes de l’État</vt:lpstr>
      <vt:lpstr>Partie 5 - Données d’entreprise</vt:lpstr>
      <vt:lpstr>Listes</vt:lpstr>
      <vt:lpstr>Agency_type</vt:lpstr>
      <vt:lpstr>Commodities_list</vt:lpstr>
      <vt:lpstr>Commodity_names</vt:lpstr>
      <vt:lpstr>Companies_list</vt:lpstr>
      <vt:lpstr>Currency_code_list</vt:lpstr>
      <vt:lpstr>GFS_list</vt:lpstr>
      <vt:lpstr>Government_entities_list</vt:lpstr>
      <vt:lpstr>Project_phases_list</vt:lpstr>
      <vt:lpstr>Projectname</vt:lpstr>
      <vt:lpstr>Reporting_options_list</vt:lpstr>
      <vt:lpstr>Revenue_stream_list</vt:lpstr>
      <vt:lpstr>Sector_list</vt:lpstr>
      <vt:lpstr>Simple_options_list</vt:lpstr>
      <vt:lpstr>Total_reconciled</vt:lpstr>
      <vt:lpstr>Total_revenues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EITI International Secretariat</dc:creator>
  <cp:lastModifiedBy>User</cp:lastModifiedBy>
  <cp:lastPrinted>2019-01-03T11:51:23Z</cp:lastPrinted>
  <dcterms:created xsi:type="dcterms:W3CDTF">2018-04-20T09:16:43Z</dcterms:created>
  <dcterms:modified xsi:type="dcterms:W3CDTF">2026-08-11T20:42:14Z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0x010100AF08D2786879A84C98C986A1D2FE2AC0</vt:lpwstr>
  </property>
</Properties>
</file>